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<sst xmlns="http://schemas.openxmlformats.org/spreadsheetml/2006/main" count="362" uniqueCount="189">
  <si>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</si>
  <si>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</si>
  <si>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</si>
  <si>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</si>
  <si>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</si>
  <si>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</si>
  <si>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</si>
  <si>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</si>
  <si>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</si>
  <si>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</si>
  <si>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</si>
  <si>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</si>
  <si>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</si>
  <si>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</si>
  <si>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</si>
  <si>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</si>
  <si>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</si>
  <si>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</si>
  <si>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</si>
  <si>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</si>
  <si>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</si>
  <si>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</si>
  <si>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</si>
  <si>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</si>
  <si>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</si>
  <si>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</si>
  <si>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</si>
  <si>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</si>
  <si>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</si>
  <si>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</si>
  <si>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</si>
  <si>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</si>
  <si>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</si>
  <si>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</si>
  <si>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</si>
  <si>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</si>
  <si>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</si>
  <si>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</si>
  <si>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</si>
  <si>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</si>
  <si>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</si>
  <si>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</si>
  <si>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</si>
  <si>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</si>
  <si>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</si>
  <si>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</si>
  <si>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</si>
  <si>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</si>
  <si>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1.06.01.03.0.10(13).0.000.110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</si>
  <si>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(городских) поселений</t>
  </si>
  <si>
    <t>Земельный налог с физических лиц, обладающих земельным участком, расположенным в границах сельских (городских) поселений</t>
  </si>
  <si>
    <t>Земельный налог с организаций, обладающих земельным участком, расположенным в границах сельских (городских) поселений</t>
  </si>
  <si>
    <t>1.06.06.03.3.10(13).0.000.110</t>
  </si>
  <si>
    <t>1.06.06.04.3.10(13).0.000.110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</si>
  <si>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</si>
  <si>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</si>
  <si>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</si>
  <si>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</si>
  <si>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</si>
  <si>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</si>
  <si>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</si>
  <si>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</si>
  <si>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</si>
  <si>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</si>
  <si>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</si>
  <si>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</si>
  <si>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</si>
  <si>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</si>
  <si>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</si>
  <si>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</si>
  <si>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</si>
  <si>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</si>
  <si>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</si>
  <si>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</si>
  <si>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</si>
  <si>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</si>
  <si>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Прочие межбюджетные трансферты, передаваемые бюджетам сельских (городских) поселений</t>
  </si>
  <si>
    <t>2.02.04.99.9.00.0.000.151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</si>
  <si>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</si>
  <si>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 из бюджетов сельских (городский)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</si>
  <si>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</si>
  <si>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</si>
  <si>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</si>
  <si>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</si>
  <si>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</si>
  <si>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</si>
  <si>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</si>
  <si>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</si>
  <si>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</si>
  <si>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</si>
  <si>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</si>
  <si>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</si>
  <si>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</si>
  <si>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</si>
  <si>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</si>
  <si>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</si>
  <si>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</si>
  <si>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</si>
  <si>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</si>
  <si>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</si>
  <si>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</si>
  <si>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</si>
  <si>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</si>
  <si>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</si>
  <si>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</si>
  <si>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</si>
  <si>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</si>
  <si>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</si>
  <si>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</si>
  <si>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</si>
  <si>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</si>
  <si>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</si>
  <si>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</si>
  <si>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</si>
  <si>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</si>
  <si>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</si>
  <si>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</si>
  <si>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</si>
  <si>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</si>
  <si>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</si>
  <si>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</si>
  <si>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</si>
  <si>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</si>
  <si>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</si>
  <si>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</si>
  <si>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</si>
  <si>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</si>
  <si>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</si>
  <si>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</si>
  <si>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</si>
  <si>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</si>
  <si>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</si>
  <si>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</si>
  <si>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</si>
  <si>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Дотации бюджетам сельских (городских)поселений на выравнивание бюджетной обеспеченности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</si>
  <si>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</si>
  <si>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</si>
  <si>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</si>
  <si>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</si>
  <si>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</si>
  <si>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</si>
  <si>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</si>
  <si>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</si>
  <si>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</si>
  <si>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2.02.01.00.1.10.0.000.151</t>
  </si>
  <si>
    <t>тыс. руб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</si>
  <si>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</si>
  <si>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</si>
  <si>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</si>
  <si>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</si>
  <si>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</si>
  <si>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</si>
  <si>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</si>
  <si>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2.02.30.02.4.00.0.000.151</t>
  </si>
  <si>
    <t>2.02.30.02.4.00.7.514.151</t>
  </si>
  <si>
    <t>2.02.30.02.4.10.7.514.151</t>
  </si>
  <si>
    <t>2.02.40.00.0.00.0.000.151</t>
  </si>
  <si>
    <t>2.02.40.01.4.00.0.000.151</t>
  </si>
  <si>
    <t>2.02.40.01.4.10.8.323.151</t>
  </si>
  <si>
    <t>2.02.45.16.0.00.0.000.151</t>
  </si>
  <si>
    <t>2.02.45.16.0.10.0.000.151</t>
  </si>
  <si>
    <t>Межбюджетные трансферты, передаваемые бюджетам сельских (городских) поселений для компенсации дополнительных расходов, возникших в результате решений, принятых органами власти другого уровня</t>
  </si>
  <si>
    <t>2.02.49.99.9.10.0.000.151</t>
  </si>
  <si>
    <t>2.02.49.99.9.10.7.456.151</t>
  </si>
  <si>
    <t>2.02.49.99.9.10.7.412.151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</si>
  <si>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</si>
  <si>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2.02.04.99.9.10.7.508.151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</si>
  <si>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</si>
  <si>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2.02.49.99.9.10.8.102.151</t>
  </si>
  <si>
    <t>2.02.49.99.9.10.8.166.151</t>
  </si>
  <si>
    <t>2.02.49.99.9.10.8.186.151</t>
  </si>
  <si>
    <t>2.02.49.99.9.10.8.301.151</t>
  </si>
  <si>
    <t>2.02.49.99.9.10.8.319.151</t>
  </si>
  <si>
    <t>2.02.49.99.9.10.8.336.151</t>
  </si>
  <si>
    <t>2.02.04.99.9.10.7.509.151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</si>
  <si>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</si>
  <si>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2.02.49.99.9.10.1.021.151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</si>
  <si>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</si>
  <si>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Исполнение</t>
  </si>
  <si>
    <t>% исполнения</t>
  </si>
  <si>
    <t>Доходы  бюджета Борского сельсовета за первое полугодие 2018 года</t>
  </si>
  <si>
    <t>2.19.60.01.0.10(13).0.000.151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</si>
  <si>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</si>
  <si>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</si>
  <si>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2.02.04.99.9.10.7.599.151</t>
  </si>
  <si>
    <t xml:space="preserve"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</si>
  <si>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</si>
  <si>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 земельных участков (за исключением земельных участков бюджетных и автономных учреждений)</t>
  </si>
  <si>
    <t>Приложение № 4 к Постановлению Администрации Борского сельсовета 82-п от 24.07.2018г.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</si>
</sst>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8"/>
      <name val="Albertus Medium"/>
      <family val="2"/>
    </font>
    <font>
      <sz val="18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74" fontId="6" fillId="0" borderId="15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4" fontId="15" fillId="0" borderId="12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>
      <alignment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174" fontId="5" fillId="0" borderId="15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wrapText="1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wrapText="1"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176" fontId="6" fillId="0" borderId="21" xfId="0" applyNumberFormat="1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73" fontId="10" fillId="0" borderId="17" xfId="0" applyNumberFormat="1" applyFont="1" applyBorder="1" applyAlignment="1" applyProtection="1">
      <alignment horizontal="right"/>
      <protection/>
    </xf>
    <xf numFmtId="173" fontId="12" fillId="0" borderId="17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3" fontId="6" fillId="0" borderId="23" xfId="0" applyNumberFormat="1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right" vertical="center" wrapText="1"/>
      <protection/>
    </xf>
    <xf numFmtId="173" fontId="5" fillId="0" borderId="25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3" fontId="6" fillId="0" borderId="26" xfId="0" applyNumberFormat="1" applyFont="1" applyBorder="1" applyAlignment="1" applyProtection="1">
      <alignment horizontal="right" vertical="center" wrapText="1"/>
      <protection/>
    </xf>
    <xf numFmtId="173" fontId="6" fillId="0" borderId="27" xfId="0" applyNumberFormat="1" applyFont="1" applyBorder="1" applyAlignment="1" applyProtection="1">
      <alignment horizontal="right" vertical="center" wrapText="1"/>
      <protection/>
    </xf>
    <xf numFmtId="173" fontId="5" fillId="0" borderId="28" xfId="0" applyNumberFormat="1" applyFont="1" applyBorder="1" applyAlignment="1" applyProtection="1">
      <alignment horizontal="right" vertical="center" wrapText="1"/>
      <protection/>
    </xf>
    <xf numFmtId="173" fontId="6" fillId="0" borderId="29" xfId="0" applyNumberFormat="1" applyFont="1" applyBorder="1" applyAlignment="1" applyProtection="1">
      <alignment horizontal="right" vertical="center" wrapText="1"/>
      <protection/>
    </xf>
    <xf numFmtId="173" fontId="5" fillId="0" borderId="28" xfId="0" applyNumberFormat="1" applyFont="1" applyBorder="1" applyAlignment="1" applyProtection="1">
      <alignment horizontal="right" vertical="center" wrapText="1"/>
      <protection/>
    </xf>
    <xf numFmtId="173" fontId="6" fillId="0" borderId="30" xfId="0" applyNumberFormat="1" applyFont="1" applyBorder="1" applyAlignment="1" applyProtection="1">
      <alignment horizontal="right" vertical="center" wrapText="1"/>
      <protection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3" fontId="6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173" fontId="10" fillId="0" borderId="10" xfId="0" applyNumberFormat="1" applyFont="1" applyBorder="1" applyAlignment="1" applyProtection="1">
      <alignment horizontal="right"/>
      <protection/>
    </xf>
    <xf numFmtId="173" fontId="12" fillId="0" borderId="10" xfId="0" applyNumberFormat="1" applyFont="1" applyBorder="1" applyAlignment="1" applyProtection="1">
      <alignment horizontal="right" vertical="center" wrapText="1"/>
      <protection/>
    </xf>
    <xf numFmtId="175" fontId="7" fillId="0" borderId="10" xfId="0" applyNumberFormat="1" applyFont="1" applyBorder="1" applyAlignment="1">
      <alignment horizontal="right" vertical="center"/>
    </xf>
    <xf numFmtId="175" fontId="5" fillId="0" borderId="10" xfId="0" applyNumberFormat="1" applyFont="1" applyBorder="1" applyAlignment="1" applyProtection="1">
      <alignment horizontal="right" vertical="center"/>
      <protection/>
    </xf>
    <xf numFmtId="175" fontId="5" fillId="0" borderId="10" xfId="0" applyNumberFormat="1" applyFont="1" applyBorder="1" applyAlignment="1" applyProtection="1">
      <alignment horizontal="right" vertical="center" wrapText="1"/>
      <protection/>
    </xf>
    <xf numFmtId="175" fontId="18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76" fontId="6" fillId="0" borderId="31" xfId="0" applyNumberFormat="1" applyFont="1" applyBorder="1" applyAlignment="1" applyProtection="1">
      <alignment horizontal="left" vertical="center" wrapText="1"/>
      <protection/>
    </xf>
    <xf numFmtId="176" fontId="5" fillId="0" borderId="31" xfId="0" applyNumberFormat="1" applyFont="1" applyBorder="1" applyAlignment="1" applyProtection="1">
      <alignment horizontal="left" vertical="center" wrapText="1"/>
      <protection/>
    </xf>
    <xf numFmtId="173" fontId="6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 wrapText="1"/>
    </xf>
    <xf numFmtId="173" fontId="6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9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 customHeight="1" outlineLevelRow="7"/>
  <cols>
    <col min="1" max="1" width="6.7109375" style="0" customWidth="1"/>
    <col min="2" max="2" width="25.7109375" style="0" customWidth="1"/>
    <col min="3" max="3" width="30.7109375" style="0" customWidth="1"/>
    <col min="4" max="4" width="15.421875" style="0" customWidth="1"/>
    <col min="5" max="5" width="11.140625" style="0" customWidth="1"/>
    <col min="6" max="6" width="11.421875" style="0" customWidth="1"/>
  </cols>
  <sheetData>
    <row r="1" spans="1:5" s="13" customFormat="1" ht="15.75">
      <c r="A1" s="104"/>
      <c r="B1" s="104"/>
      <c r="C1" s="104"/>
      <c r="D1" s="104"/>
      <c r="E1" s="42"/>
    </row>
    <row r="2" spans="1:5" s="13" customFormat="1" ht="15.75">
      <c r="A2" s="2"/>
      <c r="E2" s="14"/>
    </row>
    <row r="3" spans="1:5" ht="15.75">
      <c r="A3" s="3"/>
      <c r="B3" s="89" t="s">
        <v>188</v>
      </c>
      <c r="C3" s="89"/>
      <c r="D3" s="90"/>
      <c r="E3" s="89"/>
    </row>
    <row r="4" ht="12.75">
      <c r="A4" s="4"/>
    </row>
    <row r="5" spans="1:5" ht="38.25" customHeight="1">
      <c r="A5" s="105" t="s">
        <v>180</v>
      </c>
      <c r="B5" s="105"/>
      <c r="C5" s="105"/>
      <c r="D5" s="105"/>
      <c r="E5" s="41"/>
    </row>
    <row r="6" spans="1:5" ht="12.75">
      <c r="A6" s="1"/>
      <c r="E6" s="43" t="s">
        <v>145</v>
      </c>
    </row>
    <row r="7" spans="1:6" ht="42">
      <c r="A7" s="5" t="s">
        <v>87</v>
      </c>
      <c r="B7" s="5" t="s">
        <v>88</v>
      </c>
      <c r="C7" s="5" t="s">
        <v>89</v>
      </c>
      <c r="D7" s="62">
        <v>2018</v>
      </c>
      <c r="E7" s="80" t="s">
        <v>178</v>
      </c>
      <c r="F7" s="81" t="s">
        <v>179</v>
      </c>
    </row>
    <row r="8" spans="1:8" ht="12.75">
      <c r="A8" s="36" t="s">
        <v>90</v>
      </c>
      <c r="B8" s="37"/>
      <c r="C8" s="38"/>
      <c r="D8" s="63">
        <f>D9+D82</f>
        <v>55265.286</v>
      </c>
      <c r="E8" s="83">
        <f>E9+E82+E128</f>
        <v>15388.573999999997</v>
      </c>
      <c r="F8" s="83">
        <f>E8/D8*100</f>
        <v>27.844918779575295</v>
      </c>
      <c r="H8" s="43"/>
    </row>
    <row r="9" spans="1:6" ht="27">
      <c r="A9" s="33"/>
      <c r="B9" s="34" t="s">
        <v>91</v>
      </c>
      <c r="C9" s="35" t="s">
        <v>92</v>
      </c>
      <c r="D9" s="64">
        <f>D10+D20+D30+D41+D79</f>
        <v>3735.8419999999996</v>
      </c>
      <c r="E9" s="84">
        <f>E10+E20+E30+E41+E79</f>
        <v>1988.7880000000002</v>
      </c>
      <c r="F9" s="83">
        <f aca="true" t="shared" si="0" ref="F9:F44">E9/D9*100</f>
        <v>53.23533489906694</v>
      </c>
    </row>
    <row r="10" spans="1:6" ht="13.5" outlineLevel="1">
      <c r="A10" s="33"/>
      <c r="B10" s="34" t="s">
        <v>93</v>
      </c>
      <c r="C10" s="35" t="s">
        <v>94</v>
      </c>
      <c r="D10" s="64">
        <f>D11</f>
        <v>1202.81</v>
      </c>
      <c r="E10" s="84">
        <f>E11</f>
        <v>508.065</v>
      </c>
      <c r="F10" s="83">
        <f t="shared" si="0"/>
        <v>42.239838378463766</v>
      </c>
    </row>
    <row r="11" spans="1:6" ht="12.75" outlineLevel="2">
      <c r="A11" s="29" t="s">
        <v>95</v>
      </c>
      <c r="B11" s="7" t="s">
        <v>96</v>
      </c>
      <c r="C11" s="8" t="s">
        <v>97</v>
      </c>
      <c r="D11" s="65">
        <f>D12+D14+D16+D18</f>
        <v>1202.81</v>
      </c>
      <c r="E11" s="82">
        <f>E12+E14+E16+E18</f>
        <v>508.065</v>
      </c>
      <c r="F11" s="83">
        <f t="shared" si="0"/>
        <v>42.239838378463766</v>
      </c>
    </row>
    <row r="12" spans="1:6" ht="101.25" outlineLevel="3">
      <c r="A12" s="29" t="s">
        <v>95</v>
      </c>
      <c r="B12" s="7" t="s">
        <v>98</v>
      </c>
      <c r="C12" s="40" t="s">
        <v>99</v>
      </c>
      <c r="D12" s="66">
        <v>1201</v>
      </c>
      <c r="E12" s="85">
        <v>508.065</v>
      </c>
      <c r="F12" s="86">
        <f t="shared" si="0"/>
        <v>42.30349708576186</v>
      </c>
    </row>
    <row r="13" spans="1:6" ht="89.25" outlineLevel="7">
      <c r="A13" s="9" t="s">
        <v>95</v>
      </c>
      <c r="B13" s="9" t="s">
        <v>98</v>
      </c>
      <c r="C13" s="12" t="s">
        <v>99</v>
      </c>
      <c r="D13" s="66">
        <v>1201</v>
      </c>
      <c r="E13" s="85">
        <v>508.065</v>
      </c>
      <c r="F13" s="86">
        <f t="shared" si="0"/>
        <v>42.30349708576186</v>
      </c>
    </row>
    <row r="14" spans="1:6" ht="140.25" outlineLevel="3">
      <c r="A14" s="29" t="s">
        <v>95</v>
      </c>
      <c r="B14" s="7" t="s">
        <v>100</v>
      </c>
      <c r="C14" s="11" t="s">
        <v>101</v>
      </c>
      <c r="D14" s="65">
        <v>0.5</v>
      </c>
      <c r="E14" s="85">
        <v>0</v>
      </c>
      <c r="F14" s="86">
        <v>0</v>
      </c>
    </row>
    <row r="15" spans="1:6" ht="127.5" outlineLevel="7">
      <c r="A15" s="9" t="s">
        <v>95</v>
      </c>
      <c r="B15" s="9" t="s">
        <v>100</v>
      </c>
      <c r="C15" s="12" t="s">
        <v>101</v>
      </c>
      <c r="D15" s="66">
        <v>0.5</v>
      </c>
      <c r="E15" s="85">
        <v>0</v>
      </c>
      <c r="F15" s="86">
        <v>0</v>
      </c>
    </row>
    <row r="16" spans="1:6" ht="63.75" outlineLevel="3">
      <c r="A16" s="29" t="s">
        <v>95</v>
      </c>
      <c r="B16" s="7" t="s">
        <v>102</v>
      </c>
      <c r="C16" s="8" t="s">
        <v>103</v>
      </c>
      <c r="D16" s="65">
        <v>1.21</v>
      </c>
      <c r="E16" s="88">
        <v>0</v>
      </c>
      <c r="F16" s="86">
        <f t="shared" si="0"/>
        <v>0</v>
      </c>
    </row>
    <row r="17" spans="1:6" ht="51" outlineLevel="7">
      <c r="A17" s="9" t="s">
        <v>95</v>
      </c>
      <c r="B17" s="9" t="s">
        <v>102</v>
      </c>
      <c r="C17" s="10" t="s">
        <v>103</v>
      </c>
      <c r="D17" s="66">
        <v>1.21</v>
      </c>
      <c r="E17" s="85">
        <v>0</v>
      </c>
      <c r="F17" s="86">
        <f t="shared" si="0"/>
        <v>0</v>
      </c>
    </row>
    <row r="18" spans="1:6" ht="114.75" outlineLevel="3">
      <c r="A18" s="29" t="s">
        <v>95</v>
      </c>
      <c r="B18" s="7" t="s">
        <v>104</v>
      </c>
      <c r="C18" s="11" t="s">
        <v>105</v>
      </c>
      <c r="D18" s="65">
        <v>0.1</v>
      </c>
      <c r="E18" s="85">
        <v>0</v>
      </c>
      <c r="F18" s="86">
        <v>0</v>
      </c>
    </row>
    <row r="19" spans="1:6" ht="102" outlineLevel="7">
      <c r="A19" s="9" t="s">
        <v>95</v>
      </c>
      <c r="B19" s="9" t="s">
        <v>104</v>
      </c>
      <c r="C19" s="12" t="s">
        <v>105</v>
      </c>
      <c r="D19" s="66">
        <v>0.1</v>
      </c>
      <c r="E19" s="85">
        <v>0</v>
      </c>
      <c r="F19" s="86">
        <v>0</v>
      </c>
    </row>
    <row r="20" spans="1:6" ht="38.25" outlineLevel="1">
      <c r="A20" s="6"/>
      <c r="B20" s="7" t="s">
        <v>106</v>
      </c>
      <c r="C20" s="8" t="s">
        <v>107</v>
      </c>
      <c r="D20" s="65">
        <f>D21</f>
        <v>286.435</v>
      </c>
      <c r="E20" s="87">
        <f>E21</f>
        <v>140.651</v>
      </c>
      <c r="F20" s="86">
        <f t="shared" si="0"/>
        <v>49.10398519733971</v>
      </c>
    </row>
    <row r="21" spans="1:6" ht="38.25" outlineLevel="2">
      <c r="A21" s="29" t="s">
        <v>112</v>
      </c>
      <c r="B21" s="7" t="s">
        <v>108</v>
      </c>
      <c r="C21" s="8" t="s">
        <v>109</v>
      </c>
      <c r="D21" s="65">
        <f>D22+D24+D26+D28</f>
        <v>286.435</v>
      </c>
      <c r="E21" s="87">
        <f>E22+E24+E26+E28</f>
        <v>140.651</v>
      </c>
      <c r="F21" s="86">
        <f t="shared" si="0"/>
        <v>49.10398519733971</v>
      </c>
    </row>
    <row r="22" spans="1:6" ht="89.25" outlineLevel="3">
      <c r="A22" s="29" t="s">
        <v>112</v>
      </c>
      <c r="B22" s="7" t="s">
        <v>110</v>
      </c>
      <c r="C22" s="8" t="s">
        <v>111</v>
      </c>
      <c r="D22" s="65">
        <v>106.335</v>
      </c>
      <c r="E22" s="85">
        <v>60.955</v>
      </c>
      <c r="F22" s="86">
        <f t="shared" si="0"/>
        <v>57.323552922367995</v>
      </c>
    </row>
    <row r="23" spans="1:6" ht="76.5" outlineLevel="7">
      <c r="A23" s="9" t="s">
        <v>112</v>
      </c>
      <c r="B23" s="9" t="s">
        <v>110</v>
      </c>
      <c r="C23" s="10" t="s">
        <v>111</v>
      </c>
      <c r="D23" s="66">
        <v>106.335</v>
      </c>
      <c r="E23" s="85">
        <v>60.955</v>
      </c>
      <c r="F23" s="86">
        <f t="shared" si="0"/>
        <v>57.323552922367995</v>
      </c>
    </row>
    <row r="24" spans="1:6" ht="114.75" outlineLevel="3">
      <c r="A24" s="29" t="s">
        <v>112</v>
      </c>
      <c r="B24" s="7" t="s">
        <v>113</v>
      </c>
      <c r="C24" s="11" t="s">
        <v>114</v>
      </c>
      <c r="D24" s="65">
        <v>0.9</v>
      </c>
      <c r="E24" s="85">
        <v>0.462</v>
      </c>
      <c r="F24" s="86">
        <f t="shared" si="0"/>
        <v>51.33333333333333</v>
      </c>
    </row>
    <row r="25" spans="1:6" ht="102" outlineLevel="7">
      <c r="A25" s="9" t="s">
        <v>112</v>
      </c>
      <c r="B25" s="9" t="s">
        <v>113</v>
      </c>
      <c r="C25" s="12" t="s">
        <v>114</v>
      </c>
      <c r="D25" s="66">
        <v>0.9</v>
      </c>
      <c r="E25" s="85">
        <v>0.462</v>
      </c>
      <c r="F25" s="86">
        <f t="shared" si="0"/>
        <v>51.33333333333333</v>
      </c>
    </row>
    <row r="26" spans="1:6" ht="102" outlineLevel="3">
      <c r="A26" s="29" t="s">
        <v>112</v>
      </c>
      <c r="B26" s="7" t="s">
        <v>115</v>
      </c>
      <c r="C26" s="8" t="s">
        <v>116</v>
      </c>
      <c r="D26" s="65">
        <v>195.7</v>
      </c>
      <c r="E26" s="88">
        <v>91.898</v>
      </c>
      <c r="F26" s="86">
        <f t="shared" si="0"/>
        <v>46.95861011752683</v>
      </c>
    </row>
    <row r="27" spans="1:6" ht="76.5" outlineLevel="7">
      <c r="A27" s="9" t="s">
        <v>112</v>
      </c>
      <c r="B27" s="9" t="s">
        <v>115</v>
      </c>
      <c r="C27" s="10" t="s">
        <v>116</v>
      </c>
      <c r="D27" s="66">
        <v>195.7</v>
      </c>
      <c r="E27" s="85">
        <v>91.898</v>
      </c>
      <c r="F27" s="86">
        <f t="shared" si="0"/>
        <v>46.95861011752683</v>
      </c>
    </row>
    <row r="28" spans="1:6" ht="102" outlineLevel="3">
      <c r="A28" s="29" t="s">
        <v>112</v>
      </c>
      <c r="B28" s="7" t="s">
        <v>117</v>
      </c>
      <c r="C28" s="8" t="s">
        <v>118</v>
      </c>
      <c r="D28" s="65">
        <v>-16.5</v>
      </c>
      <c r="E28" s="88">
        <v>-12.664</v>
      </c>
      <c r="F28" s="86">
        <f t="shared" si="0"/>
        <v>76.75151515151515</v>
      </c>
    </row>
    <row r="29" spans="1:6" ht="76.5" outlineLevel="7">
      <c r="A29" s="9" t="s">
        <v>112</v>
      </c>
      <c r="B29" s="9" t="s">
        <v>117</v>
      </c>
      <c r="C29" s="10" t="s">
        <v>118</v>
      </c>
      <c r="D29" s="66">
        <v>-16.5</v>
      </c>
      <c r="E29" s="85">
        <v>-12.664</v>
      </c>
      <c r="F29" s="86">
        <f t="shared" si="0"/>
        <v>76.75151515151515</v>
      </c>
    </row>
    <row r="30" spans="1:6" ht="12.75" outlineLevel="1">
      <c r="A30" s="6"/>
      <c r="B30" s="7" t="s">
        <v>119</v>
      </c>
      <c r="C30" s="8" t="s">
        <v>120</v>
      </c>
      <c r="D30" s="65">
        <f>D31+D34</f>
        <v>2035.124</v>
      </c>
      <c r="E30" s="82">
        <f>E31+E34</f>
        <v>1255.8120000000001</v>
      </c>
      <c r="F30" s="86">
        <f t="shared" si="0"/>
        <v>61.706903363136604</v>
      </c>
    </row>
    <row r="31" spans="1:6" ht="12.75" outlineLevel="2">
      <c r="A31" s="29" t="s">
        <v>95</v>
      </c>
      <c r="B31" s="7" t="s">
        <v>121</v>
      </c>
      <c r="C31" s="8" t="s">
        <v>122</v>
      </c>
      <c r="D31" s="65">
        <f>D32</f>
        <v>454</v>
      </c>
      <c r="E31" s="82">
        <f>E32</f>
        <v>104.315</v>
      </c>
      <c r="F31" s="86">
        <f t="shared" si="0"/>
        <v>22.976872246696033</v>
      </c>
    </row>
    <row r="32" spans="1:6" ht="63.75" outlineLevel="3">
      <c r="A32" s="29" t="s">
        <v>95</v>
      </c>
      <c r="B32" s="7" t="s">
        <v>48</v>
      </c>
      <c r="C32" s="8" t="s">
        <v>49</v>
      </c>
      <c r="D32" s="67">
        <v>454</v>
      </c>
      <c r="E32" s="85">
        <v>104.315</v>
      </c>
      <c r="F32" s="86">
        <f t="shared" si="0"/>
        <v>22.976872246696033</v>
      </c>
    </row>
    <row r="33" spans="1:6" ht="51" outlineLevel="7">
      <c r="A33" s="9" t="s">
        <v>95</v>
      </c>
      <c r="B33" s="9" t="s">
        <v>48</v>
      </c>
      <c r="C33" s="10" t="s">
        <v>49</v>
      </c>
      <c r="D33" s="66">
        <v>454</v>
      </c>
      <c r="E33" s="85">
        <v>104.315</v>
      </c>
      <c r="F33" s="86">
        <f t="shared" si="0"/>
        <v>22.976872246696033</v>
      </c>
    </row>
    <row r="34" spans="1:6" ht="12.75" outlineLevel="2">
      <c r="A34" s="6"/>
      <c r="B34" s="7" t="s">
        <v>123</v>
      </c>
      <c r="C34" s="8" t="s">
        <v>124</v>
      </c>
      <c r="D34" s="65">
        <f>D35+D38</f>
        <v>1581.124</v>
      </c>
      <c r="E34" s="82">
        <f>E35+E38</f>
        <v>1151.497</v>
      </c>
      <c r="F34" s="86">
        <f t="shared" si="0"/>
        <v>72.82774785532318</v>
      </c>
    </row>
    <row r="35" spans="1:6" ht="12.75" outlineLevel="3">
      <c r="A35" s="29" t="s">
        <v>95</v>
      </c>
      <c r="B35" s="7" t="s">
        <v>125</v>
      </c>
      <c r="C35" s="8" t="s">
        <v>126</v>
      </c>
      <c r="D35" s="65">
        <f>D36</f>
        <v>1531.124</v>
      </c>
      <c r="E35" s="82">
        <f>E36</f>
        <v>1143.02</v>
      </c>
      <c r="F35" s="86">
        <f t="shared" si="0"/>
        <v>74.6523469033207</v>
      </c>
    </row>
    <row r="36" spans="1:6" ht="51" outlineLevel="4">
      <c r="A36" s="29" t="s">
        <v>95</v>
      </c>
      <c r="B36" s="7" t="s">
        <v>52</v>
      </c>
      <c r="C36" s="8" t="s">
        <v>51</v>
      </c>
      <c r="D36" s="67">
        <v>1531.124</v>
      </c>
      <c r="E36" s="85">
        <v>1143.02</v>
      </c>
      <c r="F36" s="86">
        <f t="shared" si="0"/>
        <v>74.6523469033207</v>
      </c>
    </row>
    <row r="37" spans="1:6" ht="38.25" outlineLevel="7">
      <c r="A37" s="9" t="s">
        <v>95</v>
      </c>
      <c r="B37" s="9" t="s">
        <v>52</v>
      </c>
      <c r="C37" s="10" t="s">
        <v>51</v>
      </c>
      <c r="D37" s="66">
        <v>1531.124</v>
      </c>
      <c r="E37" s="85">
        <v>1143.02</v>
      </c>
      <c r="F37" s="86">
        <f t="shared" si="0"/>
        <v>74.6523469033207</v>
      </c>
    </row>
    <row r="38" spans="1:6" ht="12.75" outlineLevel="3">
      <c r="A38" s="6"/>
      <c r="B38" s="7" t="s">
        <v>127</v>
      </c>
      <c r="C38" s="8" t="s">
        <v>128</v>
      </c>
      <c r="D38" s="65">
        <f>D39</f>
        <v>50</v>
      </c>
      <c r="E38" s="82">
        <f>E39</f>
        <v>8.477</v>
      </c>
      <c r="F38" s="86">
        <f t="shared" si="0"/>
        <v>16.954</v>
      </c>
    </row>
    <row r="39" spans="1:6" ht="51" outlineLevel="4">
      <c r="A39" s="29" t="s">
        <v>95</v>
      </c>
      <c r="B39" s="7" t="s">
        <v>53</v>
      </c>
      <c r="C39" s="8" t="s">
        <v>50</v>
      </c>
      <c r="D39" s="67">
        <v>50</v>
      </c>
      <c r="E39" s="85">
        <v>8.477</v>
      </c>
      <c r="F39" s="86">
        <f t="shared" si="0"/>
        <v>16.954</v>
      </c>
    </row>
    <row r="40" spans="1:6" ht="51" outlineLevel="7">
      <c r="A40" s="9" t="s">
        <v>95</v>
      </c>
      <c r="B40" s="9" t="s">
        <v>53</v>
      </c>
      <c r="C40" s="10" t="s">
        <v>50</v>
      </c>
      <c r="D40" s="66">
        <v>50</v>
      </c>
      <c r="E40" s="85">
        <v>8.477</v>
      </c>
      <c r="F40" s="86">
        <f t="shared" si="0"/>
        <v>16.954</v>
      </c>
    </row>
    <row r="41" spans="1:6" ht="12.75" outlineLevel="1">
      <c r="A41" s="6"/>
      <c r="B41" s="7" t="s">
        <v>129</v>
      </c>
      <c r="C41" s="8" t="s">
        <v>130</v>
      </c>
      <c r="D41" s="65">
        <f>D42</f>
        <v>209.473</v>
      </c>
      <c r="E41" s="82">
        <f>E42</f>
        <v>82.375</v>
      </c>
      <c r="F41" s="86">
        <f t="shared" si="0"/>
        <v>39.32487719180992</v>
      </c>
    </row>
    <row r="42" spans="1:6" ht="51" outlineLevel="2">
      <c r="A42" s="29" t="s">
        <v>135</v>
      </c>
      <c r="B42" s="7" t="s">
        <v>131</v>
      </c>
      <c r="C42" s="8" t="s">
        <v>0</v>
      </c>
      <c r="D42" s="65">
        <v>209.473</v>
      </c>
      <c r="E42" s="85">
        <v>82.375</v>
      </c>
      <c r="F42" s="86">
        <f t="shared" si="0"/>
        <v>39.32487719180992</v>
      </c>
    </row>
    <row r="43" spans="1:6" ht="89.25" outlineLevel="3">
      <c r="A43" s="29" t="s">
        <v>135</v>
      </c>
      <c r="B43" s="7" t="s">
        <v>1</v>
      </c>
      <c r="C43" s="8" t="s">
        <v>2</v>
      </c>
      <c r="D43" s="65">
        <v>209.473</v>
      </c>
      <c r="E43" s="85">
        <v>82.375</v>
      </c>
      <c r="F43" s="86">
        <f t="shared" si="0"/>
        <v>39.32487719180992</v>
      </c>
    </row>
    <row r="44" spans="1:6" ht="89.25" outlineLevel="4">
      <c r="A44" s="29" t="s">
        <v>135</v>
      </c>
      <c r="B44" s="16" t="s">
        <v>1</v>
      </c>
      <c r="C44" s="15" t="s">
        <v>2</v>
      </c>
      <c r="D44" s="65">
        <v>209.473</v>
      </c>
      <c r="E44" s="85">
        <v>82.375</v>
      </c>
      <c r="F44" s="86">
        <f t="shared" si="0"/>
        <v>39.32487719180992</v>
      </c>
    </row>
    <row r="45" spans="1:6" ht="51" hidden="1" outlineLevel="1">
      <c r="A45" s="29" t="s">
        <v>135</v>
      </c>
      <c r="B45" s="7" t="s">
        <v>3</v>
      </c>
      <c r="C45" s="8" t="s">
        <v>4</v>
      </c>
      <c r="D45" s="65">
        <v>0</v>
      </c>
      <c r="E45" s="85">
        <v>137.425</v>
      </c>
      <c r="F45" s="86" t="e">
        <f aca="true" t="shared" si="1" ref="F45:F81">E45/D45*100</f>
        <v>#DIV/0!</v>
      </c>
    </row>
    <row r="46" spans="1:6" ht="114.75" hidden="1" outlineLevel="2">
      <c r="A46" s="29" t="s">
        <v>135</v>
      </c>
      <c r="B46" s="7" t="s">
        <v>5</v>
      </c>
      <c r="C46" s="11" t="s">
        <v>6</v>
      </c>
      <c r="D46" s="65">
        <v>0</v>
      </c>
      <c r="E46" s="85">
        <v>138.425</v>
      </c>
      <c r="F46" s="86" t="e">
        <f t="shared" si="1"/>
        <v>#DIV/0!</v>
      </c>
    </row>
    <row r="47" spans="1:6" ht="89.25" hidden="1" outlineLevel="3">
      <c r="A47" s="29" t="s">
        <v>135</v>
      </c>
      <c r="B47" s="7" t="s">
        <v>7</v>
      </c>
      <c r="C47" s="8" t="s">
        <v>8</v>
      </c>
      <c r="D47" s="65">
        <v>0</v>
      </c>
      <c r="E47" s="85">
        <v>139.425</v>
      </c>
      <c r="F47" s="86" t="e">
        <f t="shared" si="1"/>
        <v>#DIV/0!</v>
      </c>
    </row>
    <row r="48" spans="1:6" ht="102" hidden="1" outlineLevel="4">
      <c r="A48" s="29" t="s">
        <v>135</v>
      </c>
      <c r="B48" s="7" t="s">
        <v>9</v>
      </c>
      <c r="C48" s="11" t="s">
        <v>10</v>
      </c>
      <c r="D48" s="65">
        <v>0</v>
      </c>
      <c r="E48" s="85">
        <v>140.425</v>
      </c>
      <c r="F48" s="86" t="e">
        <f t="shared" si="1"/>
        <v>#DIV/0!</v>
      </c>
    </row>
    <row r="49" spans="1:6" ht="89.25" hidden="1" outlineLevel="7">
      <c r="A49" s="29" t="s">
        <v>135</v>
      </c>
      <c r="B49" s="9" t="s">
        <v>9</v>
      </c>
      <c r="C49" s="12" t="s">
        <v>10</v>
      </c>
      <c r="D49" s="65">
        <v>0</v>
      </c>
      <c r="E49" s="85">
        <v>141.425</v>
      </c>
      <c r="F49" s="86" t="e">
        <f t="shared" si="1"/>
        <v>#DIV/0!</v>
      </c>
    </row>
    <row r="50" spans="1:6" ht="102" hidden="1" outlineLevel="3">
      <c r="A50" s="29" t="s">
        <v>135</v>
      </c>
      <c r="B50" s="7" t="s">
        <v>11</v>
      </c>
      <c r="C50" s="11" t="s">
        <v>12</v>
      </c>
      <c r="D50" s="65">
        <v>0</v>
      </c>
      <c r="E50" s="85">
        <v>142.425</v>
      </c>
      <c r="F50" s="86" t="e">
        <f t="shared" si="1"/>
        <v>#DIV/0!</v>
      </c>
    </row>
    <row r="51" spans="1:6" ht="89.25" hidden="1" outlineLevel="4">
      <c r="A51" s="29" t="s">
        <v>135</v>
      </c>
      <c r="B51" s="7" t="s">
        <v>56</v>
      </c>
      <c r="C51" s="8" t="s">
        <v>55</v>
      </c>
      <c r="D51" s="65">
        <v>0</v>
      </c>
      <c r="E51" s="85">
        <v>143.425</v>
      </c>
      <c r="F51" s="86" t="e">
        <f t="shared" si="1"/>
        <v>#DIV/0!</v>
      </c>
    </row>
    <row r="52" spans="1:6" ht="76.5" hidden="1" outlineLevel="7">
      <c r="A52" s="29" t="s">
        <v>135</v>
      </c>
      <c r="B52" s="9" t="s">
        <v>56</v>
      </c>
      <c r="C52" s="10" t="s">
        <v>55</v>
      </c>
      <c r="D52" s="65">
        <v>0</v>
      </c>
      <c r="E52" s="85">
        <v>144.425</v>
      </c>
      <c r="F52" s="86" t="e">
        <f t="shared" si="1"/>
        <v>#DIV/0!</v>
      </c>
    </row>
    <row r="53" spans="1:6" ht="114.75" hidden="1" outlineLevel="2">
      <c r="A53" s="29" t="s">
        <v>135</v>
      </c>
      <c r="B53" s="7" t="s">
        <v>13</v>
      </c>
      <c r="C53" s="11" t="s">
        <v>14</v>
      </c>
      <c r="D53" s="65">
        <v>0</v>
      </c>
      <c r="E53" s="85">
        <v>145.425</v>
      </c>
      <c r="F53" s="86" t="e">
        <f t="shared" si="1"/>
        <v>#DIV/0!</v>
      </c>
    </row>
    <row r="54" spans="1:6" ht="114.75" hidden="1" outlineLevel="3">
      <c r="A54" s="29" t="s">
        <v>135</v>
      </c>
      <c r="B54" s="7" t="s">
        <v>15</v>
      </c>
      <c r="C54" s="11" t="s">
        <v>16</v>
      </c>
      <c r="D54" s="65">
        <v>0</v>
      </c>
      <c r="E54" s="85">
        <v>146.425</v>
      </c>
      <c r="F54" s="86" t="e">
        <f t="shared" si="1"/>
        <v>#DIV/0!</v>
      </c>
    </row>
    <row r="55" spans="1:6" ht="102" hidden="1" outlineLevel="4">
      <c r="A55" s="29" t="s">
        <v>135</v>
      </c>
      <c r="B55" s="7" t="s">
        <v>57</v>
      </c>
      <c r="C55" s="19" t="s">
        <v>58</v>
      </c>
      <c r="D55" s="65">
        <v>0</v>
      </c>
      <c r="E55" s="85">
        <v>147.425</v>
      </c>
      <c r="F55" s="86" t="e">
        <f t="shared" si="1"/>
        <v>#DIV/0!</v>
      </c>
    </row>
    <row r="56" spans="1:6" ht="89.25" hidden="1" outlineLevel="7">
      <c r="A56" s="29" t="s">
        <v>135</v>
      </c>
      <c r="B56" s="9" t="s">
        <v>57</v>
      </c>
      <c r="C56" s="18" t="s">
        <v>58</v>
      </c>
      <c r="D56" s="65">
        <v>0</v>
      </c>
      <c r="E56" s="85">
        <v>148.425</v>
      </c>
      <c r="F56" s="86" t="e">
        <f t="shared" si="1"/>
        <v>#DIV/0!</v>
      </c>
    </row>
    <row r="57" spans="1:6" ht="38.25" hidden="1" outlineLevel="1">
      <c r="A57" s="29" t="s">
        <v>135</v>
      </c>
      <c r="B57" s="7" t="s">
        <v>17</v>
      </c>
      <c r="C57" s="8" t="s">
        <v>18</v>
      </c>
      <c r="D57" s="65">
        <v>0</v>
      </c>
      <c r="E57" s="85">
        <v>149.425</v>
      </c>
      <c r="F57" s="86" t="e">
        <f t="shared" si="1"/>
        <v>#DIV/0!</v>
      </c>
    </row>
    <row r="58" spans="1:6" ht="25.5" hidden="1" outlineLevel="2">
      <c r="A58" s="29" t="s">
        <v>135</v>
      </c>
      <c r="B58" s="7" t="s">
        <v>19</v>
      </c>
      <c r="C58" s="8" t="s">
        <v>20</v>
      </c>
      <c r="D58" s="65">
        <v>0</v>
      </c>
      <c r="E58" s="85">
        <v>150.425</v>
      </c>
      <c r="F58" s="86" t="e">
        <f t="shared" si="1"/>
        <v>#DIV/0!</v>
      </c>
    </row>
    <row r="59" spans="1:6" ht="25.5" hidden="1" outlineLevel="3">
      <c r="A59" s="29" t="s">
        <v>135</v>
      </c>
      <c r="B59" s="7" t="s">
        <v>21</v>
      </c>
      <c r="C59" s="8" t="s">
        <v>22</v>
      </c>
      <c r="D59" s="65">
        <v>0</v>
      </c>
      <c r="E59" s="85">
        <v>151.425</v>
      </c>
      <c r="F59" s="86" t="e">
        <f t="shared" si="1"/>
        <v>#DIV/0!</v>
      </c>
    </row>
    <row r="60" spans="1:6" ht="51" hidden="1" outlineLevel="4">
      <c r="A60" s="29" t="s">
        <v>135</v>
      </c>
      <c r="B60" s="7" t="s">
        <v>59</v>
      </c>
      <c r="C60" s="8" t="s">
        <v>61</v>
      </c>
      <c r="D60" s="65">
        <v>0</v>
      </c>
      <c r="E60" s="85">
        <v>152.425</v>
      </c>
      <c r="F60" s="86" t="e">
        <f t="shared" si="1"/>
        <v>#DIV/0!</v>
      </c>
    </row>
    <row r="61" spans="1:6" ht="38.25" hidden="1" outlineLevel="7">
      <c r="A61" s="29" t="s">
        <v>135</v>
      </c>
      <c r="B61" s="9" t="s">
        <v>60</v>
      </c>
      <c r="C61" s="10" t="s">
        <v>61</v>
      </c>
      <c r="D61" s="65">
        <v>0</v>
      </c>
      <c r="E61" s="85">
        <v>153.425</v>
      </c>
      <c r="F61" s="86" t="e">
        <f t="shared" si="1"/>
        <v>#DIV/0!</v>
      </c>
    </row>
    <row r="62" spans="1:6" ht="25.5" hidden="1" outlineLevel="1">
      <c r="A62" s="29" t="s">
        <v>135</v>
      </c>
      <c r="B62" s="7" t="s">
        <v>23</v>
      </c>
      <c r="C62" s="8" t="s">
        <v>24</v>
      </c>
      <c r="D62" s="65">
        <v>0</v>
      </c>
      <c r="E62" s="85">
        <v>154.425</v>
      </c>
      <c r="F62" s="86" t="e">
        <f t="shared" si="1"/>
        <v>#DIV/0!</v>
      </c>
    </row>
    <row r="63" spans="1:6" ht="102" hidden="1" outlineLevel="2">
      <c r="A63" s="29" t="s">
        <v>135</v>
      </c>
      <c r="B63" s="7" t="s">
        <v>25</v>
      </c>
      <c r="C63" s="11" t="s">
        <v>26</v>
      </c>
      <c r="D63" s="65">
        <v>0</v>
      </c>
      <c r="E63" s="85">
        <v>155.425</v>
      </c>
      <c r="F63" s="86" t="e">
        <f t="shared" si="1"/>
        <v>#DIV/0!</v>
      </c>
    </row>
    <row r="64" spans="1:6" ht="114.75" hidden="1" outlineLevel="3">
      <c r="A64" s="29" t="s">
        <v>135</v>
      </c>
      <c r="B64" s="7" t="s">
        <v>62</v>
      </c>
      <c r="C64" s="11" t="s">
        <v>65</v>
      </c>
      <c r="D64" s="65">
        <v>0</v>
      </c>
      <c r="E64" s="85">
        <v>156.425</v>
      </c>
      <c r="F64" s="86" t="e">
        <f t="shared" si="1"/>
        <v>#DIV/0!</v>
      </c>
    </row>
    <row r="65" spans="1:6" ht="102" hidden="1" outlineLevel="7">
      <c r="A65" s="29" t="s">
        <v>135</v>
      </c>
      <c r="B65" s="9" t="s">
        <v>63</v>
      </c>
      <c r="C65" s="12" t="s">
        <v>64</v>
      </c>
      <c r="D65" s="65">
        <v>0</v>
      </c>
      <c r="E65" s="85">
        <v>157.425</v>
      </c>
      <c r="F65" s="86" t="e">
        <f t="shared" si="1"/>
        <v>#DIV/0!</v>
      </c>
    </row>
    <row r="66" spans="1:6" ht="38.25" hidden="1" outlineLevel="2">
      <c r="A66" s="29" t="s">
        <v>135</v>
      </c>
      <c r="B66" s="7" t="s">
        <v>27</v>
      </c>
      <c r="C66" s="8" t="s">
        <v>28</v>
      </c>
      <c r="D66" s="65">
        <v>0</v>
      </c>
      <c r="E66" s="85">
        <v>158.425</v>
      </c>
      <c r="F66" s="86" t="e">
        <f t="shared" si="1"/>
        <v>#DIV/0!</v>
      </c>
    </row>
    <row r="67" spans="1:6" ht="38.25" hidden="1" outlineLevel="3">
      <c r="A67" s="29" t="s">
        <v>135</v>
      </c>
      <c r="B67" s="7" t="s">
        <v>29</v>
      </c>
      <c r="C67" s="8" t="s">
        <v>30</v>
      </c>
      <c r="D67" s="65">
        <v>0</v>
      </c>
      <c r="E67" s="85">
        <v>159.425</v>
      </c>
      <c r="F67" s="86" t="e">
        <f t="shared" si="1"/>
        <v>#DIV/0!</v>
      </c>
    </row>
    <row r="68" spans="1:6" ht="63.75" hidden="1" outlineLevel="4">
      <c r="A68" s="29" t="s">
        <v>135</v>
      </c>
      <c r="B68" s="7" t="s">
        <v>66</v>
      </c>
      <c r="C68" s="8" t="s">
        <v>31</v>
      </c>
      <c r="D68" s="65">
        <v>0</v>
      </c>
      <c r="E68" s="85">
        <v>160.425</v>
      </c>
      <c r="F68" s="86" t="e">
        <f t="shared" si="1"/>
        <v>#DIV/0!</v>
      </c>
    </row>
    <row r="69" spans="1:6" ht="51" hidden="1" outlineLevel="7">
      <c r="A69" s="29" t="s">
        <v>135</v>
      </c>
      <c r="B69" s="9" t="s">
        <v>66</v>
      </c>
      <c r="C69" s="10" t="s">
        <v>67</v>
      </c>
      <c r="D69" s="65">
        <v>0</v>
      </c>
      <c r="E69" s="85">
        <v>161.425</v>
      </c>
      <c r="F69" s="86" t="e">
        <f t="shared" si="1"/>
        <v>#DIV/0!</v>
      </c>
    </row>
    <row r="70" spans="1:6" ht="25.5" hidden="1" outlineLevel="1">
      <c r="A70" s="29" t="s">
        <v>135</v>
      </c>
      <c r="B70" s="7" t="s">
        <v>32</v>
      </c>
      <c r="C70" s="8" t="s">
        <v>33</v>
      </c>
      <c r="D70" s="65">
        <v>0</v>
      </c>
      <c r="E70" s="85">
        <v>162.425</v>
      </c>
      <c r="F70" s="86" t="e">
        <f t="shared" si="1"/>
        <v>#DIV/0!</v>
      </c>
    </row>
    <row r="71" spans="1:6" ht="38.25" hidden="1" outlineLevel="2">
      <c r="A71" s="29" t="s">
        <v>135</v>
      </c>
      <c r="B71" s="7" t="s">
        <v>34</v>
      </c>
      <c r="C71" s="8" t="s">
        <v>35</v>
      </c>
      <c r="D71" s="65">
        <v>0</v>
      </c>
      <c r="E71" s="85">
        <v>163.425</v>
      </c>
      <c r="F71" s="86" t="e">
        <f t="shared" si="1"/>
        <v>#DIV/0!</v>
      </c>
    </row>
    <row r="72" spans="1:6" ht="76.5" hidden="1" outlineLevel="2">
      <c r="A72" s="29" t="s">
        <v>135</v>
      </c>
      <c r="B72" s="7" t="s">
        <v>36</v>
      </c>
      <c r="C72" s="8" t="s">
        <v>37</v>
      </c>
      <c r="D72" s="65">
        <v>0</v>
      </c>
      <c r="E72" s="85">
        <v>164.425</v>
      </c>
      <c r="F72" s="86" t="e">
        <f t="shared" si="1"/>
        <v>#DIV/0!</v>
      </c>
    </row>
    <row r="73" spans="1:6" ht="76.5" hidden="1" outlineLevel="7">
      <c r="A73" s="29" t="s">
        <v>135</v>
      </c>
      <c r="B73" s="9" t="s">
        <v>69</v>
      </c>
      <c r="C73" s="10" t="s">
        <v>68</v>
      </c>
      <c r="D73" s="65">
        <v>0</v>
      </c>
      <c r="E73" s="85">
        <v>165.425</v>
      </c>
      <c r="F73" s="86" t="e">
        <f t="shared" si="1"/>
        <v>#DIV/0!</v>
      </c>
    </row>
    <row r="74" spans="1:6" ht="38.25" hidden="1" outlineLevel="2">
      <c r="A74" s="29" t="s">
        <v>135</v>
      </c>
      <c r="B74" s="7" t="s">
        <v>38</v>
      </c>
      <c r="C74" s="8" t="s">
        <v>39</v>
      </c>
      <c r="D74" s="65">
        <v>0</v>
      </c>
      <c r="E74" s="85">
        <v>166.425</v>
      </c>
      <c r="F74" s="86" t="e">
        <f t="shared" si="1"/>
        <v>#DIV/0!</v>
      </c>
    </row>
    <row r="75" spans="1:6" ht="51" hidden="1" outlineLevel="3">
      <c r="A75" s="29" t="s">
        <v>135</v>
      </c>
      <c r="B75" s="16" t="s">
        <v>70</v>
      </c>
      <c r="C75" s="15" t="s">
        <v>71</v>
      </c>
      <c r="D75" s="65">
        <v>0</v>
      </c>
      <c r="E75" s="85">
        <v>167.425</v>
      </c>
      <c r="F75" s="86" t="e">
        <f t="shared" si="1"/>
        <v>#DIV/0!</v>
      </c>
    </row>
    <row r="76" spans="1:6" ht="12.75" hidden="1" outlineLevel="1">
      <c r="A76" s="29" t="s">
        <v>135</v>
      </c>
      <c r="B76" s="7" t="s">
        <v>40</v>
      </c>
      <c r="C76" s="8" t="s">
        <v>41</v>
      </c>
      <c r="D76" s="65">
        <v>0</v>
      </c>
      <c r="E76" s="85">
        <v>168.425</v>
      </c>
      <c r="F76" s="86" t="e">
        <f t="shared" si="1"/>
        <v>#DIV/0!</v>
      </c>
    </row>
    <row r="77" spans="1:6" ht="12.75" hidden="1" outlineLevel="2">
      <c r="A77" s="29" t="s">
        <v>135</v>
      </c>
      <c r="B77" s="7" t="s">
        <v>42</v>
      </c>
      <c r="C77" s="8" t="s">
        <v>43</v>
      </c>
      <c r="D77" s="65">
        <v>0</v>
      </c>
      <c r="E77" s="85">
        <v>169.425</v>
      </c>
      <c r="F77" s="86" t="e">
        <f t="shared" si="1"/>
        <v>#DIV/0!</v>
      </c>
    </row>
    <row r="78" spans="1:6" ht="25.5" hidden="1" outlineLevel="3">
      <c r="A78" s="29" t="s">
        <v>135</v>
      </c>
      <c r="B78" s="7" t="s">
        <v>72</v>
      </c>
      <c r="C78" s="8" t="s">
        <v>73</v>
      </c>
      <c r="D78" s="65">
        <v>0</v>
      </c>
      <c r="E78" s="85">
        <v>170.425</v>
      </c>
      <c r="F78" s="86" t="e">
        <f t="shared" si="1"/>
        <v>#DIV/0!</v>
      </c>
    </row>
    <row r="79" spans="1:6" ht="51" outlineLevel="3">
      <c r="A79" s="6" t="s">
        <v>135</v>
      </c>
      <c r="B79" s="39" t="s">
        <v>3</v>
      </c>
      <c r="C79" s="8" t="s">
        <v>4</v>
      </c>
      <c r="D79" s="65">
        <v>2</v>
      </c>
      <c r="E79" s="88">
        <v>1.885</v>
      </c>
      <c r="F79" s="86">
        <f t="shared" si="1"/>
        <v>94.25</v>
      </c>
    </row>
    <row r="80" spans="1:6" ht="102" outlineLevel="3">
      <c r="A80" s="6" t="s">
        <v>135</v>
      </c>
      <c r="B80" s="39" t="s">
        <v>5</v>
      </c>
      <c r="C80" s="102" t="s">
        <v>187</v>
      </c>
      <c r="D80" s="65">
        <v>2</v>
      </c>
      <c r="E80" s="88">
        <v>1.885</v>
      </c>
      <c r="F80" s="86">
        <f t="shared" si="1"/>
        <v>94.25</v>
      </c>
    </row>
    <row r="81" spans="1:6" ht="102" outlineLevel="3">
      <c r="A81" s="6" t="s">
        <v>135</v>
      </c>
      <c r="B81" s="39" t="s">
        <v>186</v>
      </c>
      <c r="C81" s="103" t="s">
        <v>187</v>
      </c>
      <c r="D81" s="101">
        <v>2</v>
      </c>
      <c r="E81" s="85">
        <v>1.885</v>
      </c>
      <c r="F81" s="86">
        <f t="shared" si="1"/>
        <v>94.25</v>
      </c>
    </row>
    <row r="82" spans="1:6" ht="13.5">
      <c r="A82" s="33"/>
      <c r="B82" s="34" t="s">
        <v>44</v>
      </c>
      <c r="C82" s="35" t="s">
        <v>45</v>
      </c>
      <c r="D82" s="64">
        <f>D83</f>
        <v>51529.444</v>
      </c>
      <c r="E82" s="84">
        <f>E83</f>
        <v>17949.289999999997</v>
      </c>
      <c r="F82" s="86">
        <f aca="true" t="shared" si="2" ref="F82:F127">E82/D82*100</f>
        <v>34.833075241409546</v>
      </c>
    </row>
    <row r="83" spans="1:6" ht="38.25" outlineLevel="1">
      <c r="A83" s="6"/>
      <c r="B83" s="7" t="s">
        <v>46</v>
      </c>
      <c r="C83" s="8" t="s">
        <v>47</v>
      </c>
      <c r="D83" s="65">
        <f>D84+D95+D88</f>
        <v>51529.444</v>
      </c>
      <c r="E83" s="82">
        <f>E84+E95+E88</f>
        <v>17949.289999999997</v>
      </c>
      <c r="F83" s="86">
        <f t="shared" si="2"/>
        <v>34.833075241409546</v>
      </c>
    </row>
    <row r="84" spans="1:6" ht="39" customHeight="1" outlineLevel="1">
      <c r="A84" s="29" t="s">
        <v>135</v>
      </c>
      <c r="B84" s="7" t="s">
        <v>133</v>
      </c>
      <c r="C84" s="20" t="s">
        <v>132</v>
      </c>
      <c r="D84" s="65">
        <f>D85</f>
        <v>15694.87</v>
      </c>
      <c r="E84" s="82">
        <f>E85</f>
        <v>7808.972</v>
      </c>
      <c r="F84" s="86">
        <f t="shared" si="2"/>
        <v>49.75493266271081</v>
      </c>
    </row>
    <row r="85" spans="1:6" ht="38.25" outlineLevel="1">
      <c r="A85" s="29" t="s">
        <v>135</v>
      </c>
      <c r="B85" s="39" t="s">
        <v>144</v>
      </c>
      <c r="C85" s="21" t="s">
        <v>134</v>
      </c>
      <c r="D85" s="68">
        <f>D86+D87</f>
        <v>15694.87</v>
      </c>
      <c r="E85" s="82">
        <f>E86+E87</f>
        <v>7808.972</v>
      </c>
      <c r="F85" s="86">
        <f t="shared" si="2"/>
        <v>49.75493266271081</v>
      </c>
    </row>
    <row r="86" spans="1:6" ht="153" outlineLevel="1">
      <c r="A86" s="29" t="s">
        <v>135</v>
      </c>
      <c r="B86" s="7" t="s">
        <v>146</v>
      </c>
      <c r="C86" s="11" t="s">
        <v>147</v>
      </c>
      <c r="D86" s="68">
        <v>5639.011</v>
      </c>
      <c r="E86" s="85">
        <v>2781.044</v>
      </c>
      <c r="F86" s="86">
        <f t="shared" si="2"/>
        <v>49.31793890808157</v>
      </c>
    </row>
    <row r="87" spans="1:6" ht="153" outlineLevel="1">
      <c r="A87" s="31" t="s">
        <v>135</v>
      </c>
      <c r="B87" s="7" t="s">
        <v>148</v>
      </c>
      <c r="C87" s="44" t="s">
        <v>149</v>
      </c>
      <c r="D87" s="69">
        <v>10055.859</v>
      </c>
      <c r="E87" s="85">
        <v>5027.928</v>
      </c>
      <c r="F87" s="86">
        <f t="shared" si="2"/>
        <v>49.99998508332306</v>
      </c>
    </row>
    <row r="88" spans="1:6" ht="25.5" outlineLevel="2">
      <c r="A88" s="29" t="s">
        <v>135</v>
      </c>
      <c r="B88" s="7" t="s">
        <v>150</v>
      </c>
      <c r="C88" s="8" t="s">
        <v>80</v>
      </c>
      <c r="D88" s="65">
        <f>D89+D92</f>
        <v>401.319</v>
      </c>
      <c r="E88" s="65">
        <f>E89+E92</f>
        <v>231.378</v>
      </c>
      <c r="F88" s="86">
        <f t="shared" si="2"/>
        <v>57.65438466656201</v>
      </c>
    </row>
    <row r="89" spans="1:6" ht="51" outlineLevel="3">
      <c r="A89" s="29" t="s">
        <v>135</v>
      </c>
      <c r="B89" s="7" t="s">
        <v>151</v>
      </c>
      <c r="C89" s="8" t="s">
        <v>81</v>
      </c>
      <c r="D89" s="65">
        <v>387</v>
      </c>
      <c r="E89" s="88">
        <v>224.218</v>
      </c>
      <c r="F89" s="86">
        <f t="shared" si="2"/>
        <v>57.937467700258395</v>
      </c>
    </row>
    <row r="90" spans="1:6" ht="51" outlineLevel="4">
      <c r="A90" s="31" t="s">
        <v>135</v>
      </c>
      <c r="B90" s="7" t="s">
        <v>151</v>
      </c>
      <c r="C90" s="26" t="s">
        <v>74</v>
      </c>
      <c r="D90" s="71">
        <v>387</v>
      </c>
      <c r="E90" s="85">
        <v>224.218</v>
      </c>
      <c r="F90" s="86">
        <f t="shared" si="2"/>
        <v>57.937467700258395</v>
      </c>
    </row>
    <row r="91" spans="1:6" ht="51" outlineLevel="7">
      <c r="A91" s="23" t="s">
        <v>135</v>
      </c>
      <c r="B91" s="7" t="s">
        <v>152</v>
      </c>
      <c r="C91" s="25" t="s">
        <v>74</v>
      </c>
      <c r="D91" s="71">
        <v>387</v>
      </c>
      <c r="E91" s="85">
        <v>224.218</v>
      </c>
      <c r="F91" s="86">
        <f t="shared" si="2"/>
        <v>57.937467700258395</v>
      </c>
    </row>
    <row r="92" spans="1:6" ht="38.25" outlineLevel="3">
      <c r="A92" s="29" t="s">
        <v>135</v>
      </c>
      <c r="B92" s="7" t="s">
        <v>153</v>
      </c>
      <c r="C92" s="8" t="s">
        <v>82</v>
      </c>
      <c r="D92" s="70">
        <v>14.319</v>
      </c>
      <c r="E92" s="88">
        <v>7.16</v>
      </c>
      <c r="F92" s="86">
        <f t="shared" si="2"/>
        <v>50.00349186395698</v>
      </c>
    </row>
    <row r="93" spans="1:6" ht="51" outlineLevel="5">
      <c r="A93" s="29" t="s">
        <v>135</v>
      </c>
      <c r="B93" s="7" t="s">
        <v>154</v>
      </c>
      <c r="C93" s="11" t="s">
        <v>75</v>
      </c>
      <c r="D93" s="70">
        <v>14.319</v>
      </c>
      <c r="E93" s="88">
        <v>7.16</v>
      </c>
      <c r="F93" s="86">
        <f t="shared" si="2"/>
        <v>50.00349186395698</v>
      </c>
    </row>
    <row r="94" spans="1:6" ht="51" outlineLevel="7">
      <c r="A94" s="30" t="s">
        <v>135</v>
      </c>
      <c r="B94" s="9" t="s">
        <v>155</v>
      </c>
      <c r="C94" s="27" t="s">
        <v>75</v>
      </c>
      <c r="D94" s="72">
        <v>14.319</v>
      </c>
      <c r="E94" s="85">
        <v>7.16</v>
      </c>
      <c r="F94" s="86">
        <f t="shared" si="2"/>
        <v>50.00349186395698</v>
      </c>
    </row>
    <row r="95" spans="1:6" ht="12.75" outlineLevel="2">
      <c r="A95" s="6"/>
      <c r="B95" s="7" t="s">
        <v>156</v>
      </c>
      <c r="C95" s="8" t="s">
        <v>83</v>
      </c>
      <c r="D95" s="65">
        <f>D96+D100+D98</f>
        <v>35433.255</v>
      </c>
      <c r="E95" s="82">
        <f>E96+E100+E98</f>
        <v>9908.939999999999</v>
      </c>
      <c r="F95" s="86">
        <f t="shared" si="2"/>
        <v>27.96508534143984</v>
      </c>
    </row>
    <row r="96" spans="1:6" ht="76.5" outlineLevel="3">
      <c r="A96" s="29" t="s">
        <v>135</v>
      </c>
      <c r="B96" s="7" t="s">
        <v>157</v>
      </c>
      <c r="C96" s="8" t="s">
        <v>84</v>
      </c>
      <c r="D96" s="65">
        <v>3000</v>
      </c>
      <c r="E96" s="88">
        <v>0</v>
      </c>
      <c r="F96" s="86">
        <f t="shared" si="2"/>
        <v>0</v>
      </c>
    </row>
    <row r="97" spans="1:6" ht="89.25" outlineLevel="4">
      <c r="A97" s="29" t="s">
        <v>135</v>
      </c>
      <c r="B97" s="7" t="s">
        <v>158</v>
      </c>
      <c r="C97" s="32" t="s">
        <v>136</v>
      </c>
      <c r="D97" s="65">
        <v>3000</v>
      </c>
      <c r="E97" s="88">
        <v>0</v>
      </c>
      <c r="F97" s="86">
        <f t="shared" si="2"/>
        <v>0</v>
      </c>
    </row>
    <row r="98" spans="1:6" ht="84.75" customHeight="1" outlineLevel="4">
      <c r="A98" s="29" t="s">
        <v>135</v>
      </c>
      <c r="B98" s="7" t="s">
        <v>159</v>
      </c>
      <c r="C98" s="32" t="s">
        <v>161</v>
      </c>
      <c r="D98" s="65">
        <v>487.7</v>
      </c>
      <c r="E98" s="88">
        <v>487.7</v>
      </c>
      <c r="F98" s="86">
        <f t="shared" si="2"/>
        <v>100</v>
      </c>
    </row>
    <row r="99" spans="1:6" ht="76.5" outlineLevel="4">
      <c r="A99" s="29" t="s">
        <v>135</v>
      </c>
      <c r="B99" s="7" t="s">
        <v>160</v>
      </c>
      <c r="C99" s="8" t="s">
        <v>161</v>
      </c>
      <c r="D99" s="65">
        <v>487.7</v>
      </c>
      <c r="E99" s="88">
        <v>487.7</v>
      </c>
      <c r="F99" s="86">
        <f t="shared" si="2"/>
        <v>100</v>
      </c>
    </row>
    <row r="100" spans="1:6" ht="25.5" outlineLevel="4">
      <c r="A100" s="6" t="s">
        <v>135</v>
      </c>
      <c r="B100" s="7" t="s">
        <v>77</v>
      </c>
      <c r="C100" s="8" t="s">
        <v>78</v>
      </c>
      <c r="D100" s="65">
        <f>D101</f>
        <v>31945.555</v>
      </c>
      <c r="E100" s="82">
        <f>E101</f>
        <v>9421.239999999998</v>
      </c>
      <c r="F100" s="86">
        <f t="shared" si="2"/>
        <v>29.49155211108399</v>
      </c>
    </row>
    <row r="101" spans="1:6" ht="38.25" outlineLevel="3">
      <c r="A101" s="29" t="s">
        <v>135</v>
      </c>
      <c r="B101" s="7" t="s">
        <v>162</v>
      </c>
      <c r="C101" s="8" t="s">
        <v>76</v>
      </c>
      <c r="D101" s="65">
        <f>+D108+D116+D118+D120+D122+D124+D126+D106+D110+D112+D102+D104+D114</f>
        <v>31945.555</v>
      </c>
      <c r="E101" s="82">
        <f>+E108+E116+E118+E120+E122+E124+E126+E106+E110+E112+E102+E104+E114</f>
        <v>9421.239999999998</v>
      </c>
      <c r="F101" s="86">
        <f t="shared" si="2"/>
        <v>29.49155211108399</v>
      </c>
    </row>
    <row r="102" spans="1:6" ht="115.5" customHeight="1" outlineLevel="3">
      <c r="A102" s="57" t="s">
        <v>135</v>
      </c>
      <c r="B102" s="56" t="s">
        <v>176</v>
      </c>
      <c r="C102" s="58" t="s">
        <v>177</v>
      </c>
      <c r="D102" s="73">
        <v>175.404</v>
      </c>
      <c r="E102" s="88">
        <v>0</v>
      </c>
      <c r="F102" s="86">
        <f t="shared" si="2"/>
        <v>0</v>
      </c>
    </row>
    <row r="103" spans="1:6" ht="88.5" customHeight="1" outlineLevel="3">
      <c r="A103" s="59" t="s">
        <v>135</v>
      </c>
      <c r="B103" s="60" t="s">
        <v>176</v>
      </c>
      <c r="C103" s="61" t="s">
        <v>177</v>
      </c>
      <c r="D103" s="74">
        <v>175.404</v>
      </c>
      <c r="E103" s="85">
        <v>0</v>
      </c>
      <c r="F103" s="86">
        <f t="shared" si="2"/>
        <v>0</v>
      </c>
    </row>
    <row r="104" spans="1:6" ht="108.75" customHeight="1" outlineLevel="3">
      <c r="A104" s="57" t="s">
        <v>135</v>
      </c>
      <c r="B104" s="56" t="s">
        <v>182</v>
      </c>
      <c r="C104" s="93" t="s">
        <v>183</v>
      </c>
      <c r="D104" s="75">
        <v>212.904</v>
      </c>
      <c r="E104" s="88">
        <v>88.65</v>
      </c>
      <c r="F104" s="86">
        <f t="shared" si="2"/>
        <v>41.638484950963814</v>
      </c>
    </row>
    <row r="105" spans="1:6" ht="105.75" customHeight="1" outlineLevel="3">
      <c r="A105" s="59" t="s">
        <v>135</v>
      </c>
      <c r="B105" s="91" t="s">
        <v>182</v>
      </c>
      <c r="C105" s="92" t="s">
        <v>183</v>
      </c>
      <c r="D105" s="76">
        <v>212.094</v>
      </c>
      <c r="E105" s="85">
        <v>88.65</v>
      </c>
      <c r="F105" s="86">
        <f t="shared" si="2"/>
        <v>41.79750487991174</v>
      </c>
    </row>
    <row r="106" spans="1:6" ht="140.25" outlineLevel="3">
      <c r="A106" s="29" t="s">
        <v>135</v>
      </c>
      <c r="B106" s="7" t="s">
        <v>164</v>
      </c>
      <c r="C106" s="45" t="s">
        <v>165</v>
      </c>
      <c r="D106" s="78">
        <v>90.54</v>
      </c>
      <c r="E106" s="88">
        <v>0</v>
      </c>
      <c r="F106" s="86">
        <f t="shared" si="2"/>
        <v>0</v>
      </c>
    </row>
    <row r="107" spans="1:6" ht="127.5" outlineLevel="3">
      <c r="A107" s="47" t="s">
        <v>135</v>
      </c>
      <c r="B107" s="48" t="s">
        <v>164</v>
      </c>
      <c r="C107" s="46" t="s">
        <v>165</v>
      </c>
      <c r="D107" s="77">
        <v>90.54</v>
      </c>
      <c r="E107" s="85">
        <v>0</v>
      </c>
      <c r="F107" s="86">
        <f t="shared" si="2"/>
        <v>0</v>
      </c>
    </row>
    <row r="108" spans="1:6" ht="140.25" outlineLevel="4">
      <c r="A108" s="29" t="s">
        <v>135</v>
      </c>
      <c r="B108" s="7" t="s">
        <v>163</v>
      </c>
      <c r="C108" s="19" t="s">
        <v>137</v>
      </c>
      <c r="D108" s="65">
        <v>78.3</v>
      </c>
      <c r="E108" s="88">
        <v>0</v>
      </c>
      <c r="F108" s="86">
        <f t="shared" si="2"/>
        <v>0</v>
      </c>
    </row>
    <row r="109" spans="1:6" ht="114.75" outlineLevel="7">
      <c r="A109" s="17" t="s">
        <v>135</v>
      </c>
      <c r="B109" s="39" t="s">
        <v>163</v>
      </c>
      <c r="C109" s="49" t="s">
        <v>137</v>
      </c>
      <c r="D109" s="77">
        <v>78.3</v>
      </c>
      <c r="E109" s="85">
        <v>0</v>
      </c>
      <c r="F109" s="86">
        <f t="shared" si="2"/>
        <v>0</v>
      </c>
    </row>
    <row r="110" spans="1:6" ht="165.75" outlineLevel="7">
      <c r="A110" s="29" t="s">
        <v>135</v>
      </c>
      <c r="B110" s="7" t="s">
        <v>166</v>
      </c>
      <c r="C110" s="45" t="s">
        <v>167</v>
      </c>
      <c r="D110" s="78">
        <v>3807.9</v>
      </c>
      <c r="E110" s="88">
        <v>2029</v>
      </c>
      <c r="F110" s="86">
        <f t="shared" si="2"/>
        <v>53.28396228892566</v>
      </c>
    </row>
    <row r="111" spans="1:6" ht="153" outlineLevel="7">
      <c r="A111" s="47" t="s">
        <v>135</v>
      </c>
      <c r="B111" s="48" t="s">
        <v>166</v>
      </c>
      <c r="C111" s="49" t="s">
        <v>167</v>
      </c>
      <c r="D111" s="77">
        <v>3807.9</v>
      </c>
      <c r="E111" s="85">
        <v>2029</v>
      </c>
      <c r="F111" s="86">
        <f t="shared" si="2"/>
        <v>53.28396228892566</v>
      </c>
    </row>
    <row r="112" spans="1:6" ht="174" customHeight="1" outlineLevel="7">
      <c r="A112" s="53" t="s">
        <v>135</v>
      </c>
      <c r="B112" s="54" t="s">
        <v>174</v>
      </c>
      <c r="C112" s="55" t="s">
        <v>175</v>
      </c>
      <c r="D112" s="65">
        <v>1747.688</v>
      </c>
      <c r="E112" s="88">
        <v>0.004</v>
      </c>
      <c r="F112" s="86">
        <f t="shared" si="2"/>
        <v>0.00022887380356219185</v>
      </c>
    </row>
    <row r="113" spans="1:6" ht="150" customHeight="1" outlineLevel="7">
      <c r="A113" s="47" t="s">
        <v>135</v>
      </c>
      <c r="B113" s="51" t="s">
        <v>174</v>
      </c>
      <c r="C113" s="52" t="s">
        <v>175</v>
      </c>
      <c r="D113" s="79">
        <v>1747.688</v>
      </c>
      <c r="E113" s="85">
        <v>0.004</v>
      </c>
      <c r="F113" s="86">
        <f t="shared" si="2"/>
        <v>0.00022887380356219185</v>
      </c>
    </row>
    <row r="114" spans="1:6" ht="139.5" customHeight="1" outlineLevel="7">
      <c r="A114" s="95" t="s">
        <v>135</v>
      </c>
      <c r="B114" s="97" t="s">
        <v>184</v>
      </c>
      <c r="C114" s="100" t="s">
        <v>185</v>
      </c>
      <c r="D114" s="68">
        <v>4549.5</v>
      </c>
      <c r="E114" s="85">
        <v>4549.5</v>
      </c>
      <c r="F114" s="86">
        <f t="shared" si="2"/>
        <v>100</v>
      </c>
    </row>
    <row r="115" spans="1:6" ht="120" customHeight="1" outlineLevel="7">
      <c r="A115" s="96" t="s">
        <v>135</v>
      </c>
      <c r="B115" s="98" t="s">
        <v>184</v>
      </c>
      <c r="C115" s="99" t="s">
        <v>185</v>
      </c>
      <c r="D115" s="94">
        <v>4549.5</v>
      </c>
      <c r="E115" s="85">
        <v>4549.5</v>
      </c>
      <c r="F115" s="86">
        <f t="shared" si="2"/>
        <v>100</v>
      </c>
    </row>
    <row r="116" spans="1:6" ht="153" outlineLevel="3">
      <c r="A116" s="29" t="s">
        <v>135</v>
      </c>
      <c r="B116" s="7" t="s">
        <v>168</v>
      </c>
      <c r="C116" s="19" t="s">
        <v>138</v>
      </c>
      <c r="D116" s="65">
        <v>17578.641</v>
      </c>
      <c r="E116" s="88">
        <v>2163.5</v>
      </c>
      <c r="F116" s="86">
        <f t="shared" si="2"/>
        <v>12.307549827088454</v>
      </c>
    </row>
    <row r="117" spans="1:6" ht="127.5" outlineLevel="4">
      <c r="A117" s="17" t="s">
        <v>135</v>
      </c>
      <c r="B117" s="39" t="s">
        <v>168</v>
      </c>
      <c r="C117" s="49" t="s">
        <v>138</v>
      </c>
      <c r="D117" s="77">
        <v>17578.641</v>
      </c>
      <c r="E117" s="85">
        <v>2163.5</v>
      </c>
      <c r="F117" s="86">
        <f t="shared" si="2"/>
        <v>12.307549827088454</v>
      </c>
    </row>
    <row r="118" spans="1:6" ht="109.5" customHeight="1" outlineLevel="7">
      <c r="A118" s="22" t="s">
        <v>135</v>
      </c>
      <c r="B118" s="7" t="s">
        <v>169</v>
      </c>
      <c r="C118" s="11" t="s">
        <v>139</v>
      </c>
      <c r="D118" s="70">
        <v>596.952</v>
      </c>
      <c r="E118" s="88">
        <v>181.473</v>
      </c>
      <c r="F118" s="86">
        <f t="shared" si="2"/>
        <v>30.39993165279621</v>
      </c>
    </row>
    <row r="119" spans="1:6" ht="102" outlineLevel="3">
      <c r="A119" s="16" t="s">
        <v>135</v>
      </c>
      <c r="B119" s="39" t="s">
        <v>169</v>
      </c>
      <c r="C119" s="50" t="s">
        <v>139</v>
      </c>
      <c r="D119" s="77">
        <v>596.952</v>
      </c>
      <c r="E119" s="85">
        <v>181.473</v>
      </c>
      <c r="F119" s="86">
        <f t="shared" si="2"/>
        <v>30.39993165279621</v>
      </c>
    </row>
    <row r="120" spans="1:6" ht="103.5" customHeight="1" outlineLevel="3">
      <c r="A120" s="22" t="s">
        <v>135</v>
      </c>
      <c r="B120" s="7" t="s">
        <v>170</v>
      </c>
      <c r="C120" s="24" t="s">
        <v>140</v>
      </c>
      <c r="D120" s="70">
        <v>64</v>
      </c>
      <c r="E120" s="88">
        <v>64</v>
      </c>
      <c r="F120" s="86">
        <f t="shared" si="2"/>
        <v>100</v>
      </c>
    </row>
    <row r="121" spans="1:6" ht="102" outlineLevel="3">
      <c r="A121" s="16" t="s">
        <v>135</v>
      </c>
      <c r="B121" s="39" t="s">
        <v>170</v>
      </c>
      <c r="C121" s="28" t="s">
        <v>140</v>
      </c>
      <c r="D121" s="77">
        <v>64</v>
      </c>
      <c r="E121" s="85">
        <v>64</v>
      </c>
      <c r="F121" s="86">
        <f t="shared" si="2"/>
        <v>100</v>
      </c>
    </row>
    <row r="122" spans="1:6" ht="161.25" customHeight="1" outlineLevel="3">
      <c r="A122" s="22" t="s">
        <v>135</v>
      </c>
      <c r="B122" s="7" t="s">
        <v>171</v>
      </c>
      <c r="C122" s="11" t="s">
        <v>141</v>
      </c>
      <c r="D122" s="70">
        <v>770</v>
      </c>
      <c r="E122" s="85">
        <v>345.113</v>
      </c>
      <c r="F122" s="86">
        <f t="shared" si="2"/>
        <v>44.81987012987013</v>
      </c>
    </row>
    <row r="123" spans="1:6" ht="150.75" customHeight="1" outlineLevel="3">
      <c r="A123" s="16" t="s">
        <v>135</v>
      </c>
      <c r="B123" s="39" t="s">
        <v>171</v>
      </c>
      <c r="C123" s="28" t="s">
        <v>141</v>
      </c>
      <c r="D123" s="77">
        <v>770</v>
      </c>
      <c r="E123" s="85">
        <v>345.113</v>
      </c>
      <c r="F123" s="86">
        <f t="shared" si="2"/>
        <v>44.81987012987013</v>
      </c>
    </row>
    <row r="124" spans="1:6" ht="119.25" customHeight="1" outlineLevel="3">
      <c r="A124" s="22" t="s">
        <v>135</v>
      </c>
      <c r="B124" s="7" t="s">
        <v>172</v>
      </c>
      <c r="C124" s="11" t="s">
        <v>142</v>
      </c>
      <c r="D124" s="70">
        <v>1306.8</v>
      </c>
      <c r="E124" s="88">
        <v>0</v>
      </c>
      <c r="F124" s="86">
        <f t="shared" si="2"/>
        <v>0</v>
      </c>
    </row>
    <row r="125" spans="1:6" ht="114.75" customHeight="1" outlineLevel="3">
      <c r="A125" s="16" t="s">
        <v>135</v>
      </c>
      <c r="B125" s="39" t="s">
        <v>172</v>
      </c>
      <c r="C125" s="50" t="s">
        <v>142</v>
      </c>
      <c r="D125" s="77">
        <v>1306.8</v>
      </c>
      <c r="E125" s="85">
        <v>0</v>
      </c>
      <c r="F125" s="86">
        <f t="shared" si="2"/>
        <v>0</v>
      </c>
    </row>
    <row r="126" spans="1:6" ht="55.5" customHeight="1" outlineLevel="4">
      <c r="A126" s="22" t="s">
        <v>135</v>
      </c>
      <c r="B126" s="7" t="s">
        <v>173</v>
      </c>
      <c r="C126" s="24" t="s">
        <v>143</v>
      </c>
      <c r="D126" s="70">
        <v>966.926</v>
      </c>
      <c r="E126" s="85">
        <v>0</v>
      </c>
      <c r="F126" s="86">
        <f t="shared" si="2"/>
        <v>0</v>
      </c>
    </row>
    <row r="127" spans="1:6" ht="38.25" outlineLevel="4">
      <c r="A127" s="16" t="s">
        <v>135</v>
      </c>
      <c r="B127" s="39" t="s">
        <v>173</v>
      </c>
      <c r="C127" s="28" t="s">
        <v>143</v>
      </c>
      <c r="D127" s="77">
        <v>966.926</v>
      </c>
      <c r="E127" s="85">
        <v>0</v>
      </c>
      <c r="F127" s="86">
        <f t="shared" si="2"/>
        <v>0</v>
      </c>
    </row>
    <row r="128" spans="1:8" ht="51" outlineLevel="1">
      <c r="A128" s="29" t="s">
        <v>54</v>
      </c>
      <c r="B128" s="7" t="s">
        <v>85</v>
      </c>
      <c r="C128" s="8" t="s">
        <v>86</v>
      </c>
      <c r="D128" s="65">
        <v>0</v>
      </c>
      <c r="E128" s="85">
        <v>-4549.504</v>
      </c>
      <c r="F128" s="86">
        <v>0</v>
      </c>
      <c r="H128" s="13"/>
    </row>
    <row r="129" spans="1:6" ht="63.75" outlineLevel="2">
      <c r="A129" s="6" t="s">
        <v>54</v>
      </c>
      <c r="B129" s="7" t="s">
        <v>181</v>
      </c>
      <c r="C129" s="8" t="s">
        <v>79</v>
      </c>
      <c r="D129" s="65">
        <v>0</v>
      </c>
      <c r="E129" s="85">
        <v>-4549.504</v>
      </c>
      <c r="F129" s="86">
        <v>0</v>
      </c>
    </row>
  </sheetData>
  <sheetProtection/>
  <mergeCells count="2">
    <mergeCell ref="A5:D5"/>
    <mergeCell ref="A1:D1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Yurist</cp:lastModifiedBy>
  <cp:lastPrinted>2018-07-23T05:36:24Z</cp:lastPrinted>
  <dcterms:created xsi:type="dcterms:W3CDTF">2016-08-08T08:34:32Z</dcterms:created>
  <dcterms:modified xsi:type="dcterms:W3CDTF">2018-07-24T05:04:21Z</dcterms:modified>
  <cp:category/>
  <cp:version/>
  <cp:contentType/>
  <cp:contentStatus/>
</cp:coreProperties>
</file>