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<sst xmlns="http://schemas.openxmlformats.org/spreadsheetml/2006/main" count="382" uniqueCount="197">
  <si>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</si>
  <si>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</si>
  <si>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</si>
  <si>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</si>
  <si>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</si>
  <si>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</si>
  <si>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</si>
  <si>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</si>
  <si>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</si>
  <si>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</si>
  <si>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</si>
  <si>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</si>
  <si>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</si>
  <si>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</si>
  <si>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</si>
  <si>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</si>
  <si>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</si>
  <si>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</si>
  <si>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</si>
  <si>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</si>
  <si>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</si>
  <si>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</si>
  <si>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</si>
  <si>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</si>
  <si>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</si>
  <si>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</si>
  <si>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</si>
  <si>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</si>
  <si>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</si>
  <si>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</si>
  <si>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</si>
  <si>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</si>
  <si>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</si>
  <si>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</si>
  <si>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</si>
  <si>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</si>
  <si>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</si>
  <si>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</si>
  <si>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</si>
  <si>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</si>
  <si>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</si>
  <si>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</si>
  <si>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</si>
  <si>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</si>
  <si>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</si>
  <si>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</si>
  <si>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</si>
  <si>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</si>
  <si>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</si>
  <si>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</si>
  <si>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</si>
  <si>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</si>
  <si>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</si>
  <si>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</si>
  <si>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</si>
  <si>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</si>
  <si>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</si>
  <si>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</si>
  <si>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</si>
  <si>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</si>
  <si>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</si>
  <si>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</si>
  <si>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</si>
  <si>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</si>
  <si>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</si>
  <si>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</si>
  <si>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</si>
  <si>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</si>
  <si>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</si>
  <si>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</si>
  <si>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</si>
  <si>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</si>
  <si>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</si>
  <si>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</si>
  <si>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</si>
  <si>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</si>
  <si>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</si>
  <si>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</si>
  <si>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</si>
  <si>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</si>
  <si>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</si>
  <si>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</si>
  <si>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</si>
  <si>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</si>
  <si>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</si>
  <si>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</si>
  <si>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</si>
  <si>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</si>
  <si>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</si>
  <si>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</si>
  <si>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</si>
  <si>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</si>
  <si>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</si>
  <si>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</si>
  <si>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</si>
  <si>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</si>
  <si>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</si>
  <si>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</si>
  <si>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</si>
  <si>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</si>
  <si>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</si>
  <si>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</si>
  <si>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</si>
  <si>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</si>
  <si>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</si>
  <si>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</si>
  <si>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</si>
  <si>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</si>
  <si>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</si>
  <si>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</si>
  <si>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</si>
  <si>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</si>
  <si>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</si>
  <si>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</si>
  <si>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</si>
  <si>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</si>
  <si>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</si>
  <si>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</si>
  <si>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</si>
  <si>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</si>
  <si>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</si>
  <si>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</si>
  <si>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</si>
  <si>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</si>
  <si>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</si>
  <si>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</si>
  <si>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</si>
  <si>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</si>
  <si>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</si>
  <si>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</si>
  <si>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</si>
  <si>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</si>
  <si>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</si>
  <si>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</si>
  <si>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</si>
  <si>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</si>
  <si>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</si>
  <si>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</si>
  <si>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</si>
  <si>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</si>
  <si>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</si>
  <si>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</si>
  <si>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</si>
  <si>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</si>
  <si>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</si>
  <si>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</si>
  <si>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</si>
  <si>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</si>
  <si>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</si>
  <si>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</si>
  <si>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</si>
  <si>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</si>
  <si>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</si>
  <si>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</si>
  <si>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</si>
  <si>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</si>
  <si>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</si>
  <si>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</si>
  <si>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</si>
  <si>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</si>
  <si>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</si>
  <si>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</si>
  <si>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</si>
  <si>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</si>
  <si>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</si>
  <si>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</si>
  <si>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</si>
  <si>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</si>
  <si>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</si>
  <si>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</si>
  <si>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</si>
  <si>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</si>
  <si>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</si>
  <si>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</si>
  <si>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</si>
  <si>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</si>
  <si>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План на 2020 г.</t>
  </si>
  <si>
    <t>2.02.49.99.9.10.8.353.150</t>
  </si>
  <si>
    <t>Гашение кредиторской задолженности в рамках непрограммных расходов общего характера</t>
  </si>
  <si>
    <t>2.02.49.99.9.10.1.049.150</t>
  </si>
  <si>
    <t>1.11.05.07.5.10.0.000.120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</si>
  <si>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</si>
  <si>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</si>
  <si>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Иные межбюджетные трансферты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владельцев, в рамках подпрограммы "Регулирование качества окружающей среды  Туруханского района", муниципальной программы "Охрана окружающей среды Туруханского района"</t>
  </si>
  <si>
    <t>2.02.49.99.9.10.7.840.150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</si>
  <si>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</si>
  <si>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2.02.49.99.9.10.S.741.150</t>
  </si>
  <si>
    <t>Расходы на реализацию проектов по благоустройству территорий сельских поселений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</si>
  <si>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2.02.49.99.9.10.7.412.150</t>
  </si>
  <si>
    <t>2.02.49.99.9.10.S.412.150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</si>
  <si>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</si>
  <si>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Прочие  межбюджетные трансферты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</si>
  <si>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2.02.49.99.9.10.1.036.150</t>
  </si>
  <si>
    <t>Прочие межбюджетные трансферты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</si>
  <si>
    <t>к Постановлению Администрации Борского сельсовета № 108-п от 07.10.2020г.</t>
  </si>
  <si>
    <t xml:space="preserve">                                                                                                                                            Доходы  бюджета поселения за III квартал 2020 года
</t>
  </si>
  <si>
    <t xml:space="preserve"> Исполнение III квартал 2020г.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</si>
</sst>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2"/>
  <sheetViews>
    <sheetView showGridLines="0" tabSelected="1" zoomScalePageLayoutView="0" workbookViewId="0" topLeftCell="A2">
      <selection activeCell="A95" sqref="A95:IV95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6"/>
      <c r="B1" s="46"/>
      <c r="C1" s="46"/>
      <c r="D1" s="46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1" t="s">
        <v>194</v>
      </c>
      <c r="C7" s="51"/>
      <c r="D7" s="51"/>
      <c r="E7" s="13"/>
      <c r="F7" s="13"/>
    </row>
    <row r="8" ht="12.75">
      <c r="A8" s="10"/>
    </row>
    <row r="9" spans="1:4" ht="55.5" customHeight="1">
      <c r="A9" s="47" t="s">
        <v>195</v>
      </c>
      <c r="B9" s="48"/>
      <c r="C9" s="48"/>
      <c r="D9" s="48"/>
    </row>
    <row r="10" spans="1:4" ht="12.75">
      <c r="A10" s="49"/>
      <c r="B10" s="50"/>
      <c r="C10" s="50"/>
      <c r="D10" s="50"/>
    </row>
    <row r="11" spans="1:4" ht="12.75">
      <c r="A11" s="49"/>
      <c r="B11" s="50"/>
      <c r="C11" s="50"/>
      <c r="D11" s="50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176</v>
      </c>
      <c r="E13" s="5" t="s">
        <v>196</v>
      </c>
      <c r="F13" s="5" t="s">
        <v>138</v>
      </c>
    </row>
    <row r="14" spans="1:6" ht="12.75">
      <c r="A14" s="22" t="s">
        <v>75</v>
      </c>
      <c r="B14" s="23"/>
      <c r="C14" s="24"/>
      <c r="D14" s="25">
        <f>D15+D91</f>
        <v>64433.642</v>
      </c>
      <c r="E14" s="25">
        <f>E15+E91</f>
        <v>51159.703</v>
      </c>
      <c r="F14" s="17">
        <f>E14/D14*100</f>
        <v>79.39905523266869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4680.784</v>
      </c>
      <c r="E15" s="18">
        <f>E16+E26+E36+E47+E51+E63+E68+E76+E82+E85</f>
        <v>3084.261000000001</v>
      </c>
      <c r="F15" s="17">
        <f aca="true" t="shared" si="0" ref="F15:F78">E15/D15*100</f>
        <v>65.89197450683477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1174</v>
      </c>
      <c r="E16" s="18">
        <f>E17</f>
        <v>832.4499999999999</v>
      </c>
      <c r="F16" s="17">
        <f t="shared" si="0"/>
        <v>70.90715502555366</v>
      </c>
    </row>
    <row r="17" spans="1:6" ht="12.75" outlineLevel="2">
      <c r="A17" s="28" t="s">
        <v>80</v>
      </c>
      <c r="B17" s="20" t="s">
        <v>150</v>
      </c>
      <c r="C17" s="21" t="s">
        <v>81</v>
      </c>
      <c r="D17" s="18">
        <f>D18+D20+D22+D24</f>
        <v>1174</v>
      </c>
      <c r="E17" s="18">
        <f>E18+E20+E22+E24</f>
        <v>832.4499999999999</v>
      </c>
      <c r="F17" s="17">
        <f t="shared" si="0"/>
        <v>70.90715502555366</v>
      </c>
    </row>
    <row r="18" spans="1:6" s="2" customFormat="1" ht="96.75" customHeight="1" outlineLevel="3">
      <c r="A18" s="28" t="s">
        <v>80</v>
      </c>
      <c r="B18" s="20" t="s">
        <v>149</v>
      </c>
      <c r="C18" s="29" t="s">
        <v>82</v>
      </c>
      <c r="D18" s="30">
        <f>D19</f>
        <v>1163.4</v>
      </c>
      <c r="E18" s="16">
        <f>E19</f>
        <v>830.415</v>
      </c>
      <c r="F18" s="16">
        <f t="shared" si="0"/>
        <v>71.37828777720475</v>
      </c>
    </row>
    <row r="19" spans="1:6" ht="89.25" outlineLevel="7">
      <c r="A19" s="31" t="s">
        <v>80</v>
      </c>
      <c r="B19" s="31" t="s">
        <v>149</v>
      </c>
      <c r="C19" s="32" t="s">
        <v>82</v>
      </c>
      <c r="D19" s="30">
        <v>1163.4</v>
      </c>
      <c r="E19" s="16">
        <v>830.415</v>
      </c>
      <c r="F19" s="16">
        <f t="shared" si="0"/>
        <v>71.37828777720475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s="45" customFormat="1" ht="63.75" outlineLevel="3">
      <c r="A22" s="20" t="s">
        <v>80</v>
      </c>
      <c r="B22" s="20" t="s">
        <v>85</v>
      </c>
      <c r="C22" s="21" t="s">
        <v>86</v>
      </c>
      <c r="D22" s="18">
        <f>D23</f>
        <v>10.1</v>
      </c>
      <c r="E22" s="17">
        <f>E23</f>
        <v>2.035</v>
      </c>
      <c r="F22" s="17">
        <f t="shared" si="0"/>
        <v>20.14851485148515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10.1</v>
      </c>
      <c r="E23" s="16">
        <v>2.035</v>
      </c>
      <c r="F23" s="16">
        <f t="shared" si="0"/>
        <v>20.14851485148515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363.20000000000005</v>
      </c>
      <c r="E26" s="18">
        <f>E27</f>
        <v>239.673</v>
      </c>
      <c r="F26" s="16">
        <f t="shared" si="0"/>
        <v>65.98926211453744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363.20000000000005</v>
      </c>
      <c r="E27" s="18">
        <v>239.673</v>
      </c>
      <c r="F27" s="16">
        <f t="shared" si="0"/>
        <v>65.98926211453744</v>
      </c>
    </row>
    <row r="28" spans="1:6" ht="89.25" outlineLevel="3">
      <c r="A28" s="28" t="s">
        <v>94</v>
      </c>
      <c r="B28" s="20" t="s">
        <v>148</v>
      </c>
      <c r="C28" s="21" t="s">
        <v>93</v>
      </c>
      <c r="D28" s="18">
        <f>D29</f>
        <v>166.4</v>
      </c>
      <c r="E28" s="16">
        <f>E29</f>
        <v>111.738</v>
      </c>
      <c r="F28" s="16">
        <f t="shared" si="0"/>
        <v>67.15024038461537</v>
      </c>
    </row>
    <row r="29" spans="1:6" ht="76.5" outlineLevel="7">
      <c r="A29" s="31" t="s">
        <v>94</v>
      </c>
      <c r="B29" s="31" t="s">
        <v>148</v>
      </c>
      <c r="C29" s="33" t="s">
        <v>93</v>
      </c>
      <c r="D29" s="30">
        <v>166.4</v>
      </c>
      <c r="E29" s="16">
        <v>111.738</v>
      </c>
      <c r="F29" s="16">
        <f t="shared" si="0"/>
        <v>67.15024038461537</v>
      </c>
    </row>
    <row r="30" spans="1:6" ht="114.75" outlineLevel="3">
      <c r="A30" s="28" t="s">
        <v>94</v>
      </c>
      <c r="B30" s="20" t="s">
        <v>147</v>
      </c>
      <c r="C30" s="29" t="s">
        <v>95</v>
      </c>
      <c r="D30" s="18">
        <f>D31</f>
        <v>0.9</v>
      </c>
      <c r="E30" s="16">
        <f>E31</f>
        <v>0.771</v>
      </c>
      <c r="F30" s="16">
        <f t="shared" si="0"/>
        <v>85.66666666666667</v>
      </c>
    </row>
    <row r="31" spans="1:6" ht="102" outlineLevel="7">
      <c r="A31" s="31" t="s">
        <v>94</v>
      </c>
      <c r="B31" s="31" t="s">
        <v>147</v>
      </c>
      <c r="C31" s="32" t="s">
        <v>95</v>
      </c>
      <c r="D31" s="30">
        <v>0.9</v>
      </c>
      <c r="E31" s="16">
        <v>0.771</v>
      </c>
      <c r="F31" s="16">
        <f t="shared" si="0"/>
        <v>85.66666666666667</v>
      </c>
    </row>
    <row r="32" spans="1:6" ht="102" outlineLevel="3">
      <c r="A32" s="28" t="s">
        <v>94</v>
      </c>
      <c r="B32" s="20" t="s">
        <v>146</v>
      </c>
      <c r="C32" s="21" t="s">
        <v>96</v>
      </c>
      <c r="D32" s="18">
        <f>D33</f>
        <v>217.4</v>
      </c>
      <c r="E32" s="16">
        <f>E33</f>
        <v>148.99</v>
      </c>
      <c r="F32" s="16">
        <f t="shared" si="0"/>
        <v>68.53265869365227</v>
      </c>
    </row>
    <row r="33" spans="1:6" ht="76.5" outlineLevel="7">
      <c r="A33" s="31" t="s">
        <v>94</v>
      </c>
      <c r="B33" s="31" t="s">
        <v>146</v>
      </c>
      <c r="C33" s="33" t="s">
        <v>96</v>
      </c>
      <c r="D33" s="30">
        <v>217.4</v>
      </c>
      <c r="E33" s="16">
        <v>148.99</v>
      </c>
      <c r="F33" s="16">
        <f t="shared" si="0"/>
        <v>68.53265869365227</v>
      </c>
    </row>
    <row r="34" spans="1:6" ht="102" outlineLevel="3">
      <c r="A34" s="28" t="s">
        <v>94</v>
      </c>
      <c r="B34" s="20" t="s">
        <v>145</v>
      </c>
      <c r="C34" s="21" t="s">
        <v>97</v>
      </c>
      <c r="D34" s="18">
        <f>D35</f>
        <v>-21.5</v>
      </c>
      <c r="E34" s="16">
        <f>E35</f>
        <v>-21.825</v>
      </c>
      <c r="F34" s="16">
        <f t="shared" si="0"/>
        <v>101.51162790697674</v>
      </c>
    </row>
    <row r="35" spans="1:6" ht="76.5" outlineLevel="7">
      <c r="A35" s="31" t="s">
        <v>94</v>
      </c>
      <c r="B35" s="31" t="s">
        <v>145</v>
      </c>
      <c r="C35" s="33" t="s">
        <v>97</v>
      </c>
      <c r="D35" s="30">
        <v>-21.5</v>
      </c>
      <c r="E35" s="16">
        <v>-21.825</v>
      </c>
      <c r="F35" s="16">
        <f t="shared" si="0"/>
        <v>101.51162790697674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2733.821</v>
      </c>
      <c r="E36" s="18">
        <f>E37+E40</f>
        <v>1739.5580000000002</v>
      </c>
      <c r="F36" s="16">
        <f t="shared" si="0"/>
        <v>63.63101314972708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334.9</v>
      </c>
      <c r="E37" s="18">
        <f>E38</f>
        <v>24.718</v>
      </c>
      <c r="F37" s="16">
        <f t="shared" si="0"/>
        <v>7.380710659898478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334.9</v>
      </c>
      <c r="E38" s="16">
        <f>E39</f>
        <v>24.718</v>
      </c>
      <c r="F38" s="16">
        <f t="shared" si="0"/>
        <v>7.380710659898478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334.9</v>
      </c>
      <c r="E39" s="16">
        <v>24.718</v>
      </c>
      <c r="F39" s="16">
        <f t="shared" si="0"/>
        <v>7.380710659898478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2398.921</v>
      </c>
      <c r="E40" s="18">
        <f>E41+E44</f>
        <v>1714.8400000000001</v>
      </c>
      <c r="F40" s="16">
        <f t="shared" si="0"/>
        <v>71.48380459381531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2350</v>
      </c>
      <c r="E41" s="18">
        <f>E42</f>
        <v>1701.902</v>
      </c>
      <c r="F41" s="16">
        <f t="shared" si="0"/>
        <v>72.42136170212767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2350</v>
      </c>
      <c r="E42" s="16">
        <f>E43</f>
        <v>1701.902</v>
      </c>
      <c r="F42" s="16">
        <f t="shared" si="0"/>
        <v>72.42136170212767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2350</v>
      </c>
      <c r="E43" s="16">
        <v>1701.902</v>
      </c>
      <c r="F43" s="16">
        <f t="shared" si="0"/>
        <v>72.42136170212767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48.921</v>
      </c>
      <c r="E44" s="18">
        <f>E45</f>
        <v>12.938</v>
      </c>
      <c r="F44" s="16">
        <f t="shared" si="0"/>
        <v>26.446720222399378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48.921</v>
      </c>
      <c r="E45" s="16">
        <f>E46</f>
        <v>12.938</v>
      </c>
      <c r="F45" s="16">
        <f t="shared" si="0"/>
        <v>26.446720222399378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48.921</v>
      </c>
      <c r="E46" s="16">
        <v>12.938</v>
      </c>
      <c r="F46" s="16">
        <f t="shared" si="0"/>
        <v>26.446720222399378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204</v>
      </c>
      <c r="E47" s="18">
        <f>E48</f>
        <v>66.55</v>
      </c>
      <c r="F47" s="16">
        <f t="shared" si="0"/>
        <v>32.622549019607845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204</v>
      </c>
      <c r="E48" s="16">
        <f>E49</f>
        <v>66.55</v>
      </c>
      <c r="F48" s="16">
        <f t="shared" si="0"/>
        <v>32.622549019607845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204</v>
      </c>
      <c r="E49" s="16">
        <v>66.55</v>
      </c>
      <c r="F49" s="16">
        <f t="shared" si="0"/>
        <v>32.622549019607845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204</v>
      </c>
      <c r="E50" s="16">
        <v>66.55</v>
      </c>
      <c r="F50" s="16">
        <f t="shared" si="0"/>
        <v>32.622549019607845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D86+D89</f>
        <v>205.763</v>
      </c>
      <c r="E85" s="18">
        <f>E86+E89</f>
        <v>206.03</v>
      </c>
      <c r="F85" s="16">
        <v>0</v>
      </c>
    </row>
    <row r="86" spans="1:6" s="45" customFormat="1" ht="122.25" customHeight="1" outlineLevel="3">
      <c r="A86" s="20" t="s">
        <v>112</v>
      </c>
      <c r="B86" s="26" t="s">
        <v>5</v>
      </c>
      <c r="C86" s="35" t="s">
        <v>139</v>
      </c>
      <c r="D86" s="18">
        <f>D87</f>
        <v>3.113</v>
      </c>
      <c r="E86" s="17">
        <f>E87</f>
        <v>3.113</v>
      </c>
      <c r="F86" s="17">
        <v>0</v>
      </c>
    </row>
    <row r="87" spans="1:6" ht="115.5" customHeight="1" outlineLevel="3">
      <c r="A87" s="31" t="s">
        <v>112</v>
      </c>
      <c r="B87" s="26" t="s">
        <v>140</v>
      </c>
      <c r="C87" s="35" t="s">
        <v>142</v>
      </c>
      <c r="D87" s="18">
        <v>3.113</v>
      </c>
      <c r="E87" s="16">
        <v>3.113</v>
      </c>
      <c r="F87" s="16">
        <v>0</v>
      </c>
    </row>
    <row r="88" spans="1:6" ht="102.75" customHeight="1" outlineLevel="3">
      <c r="A88" s="31" t="s">
        <v>112</v>
      </c>
      <c r="B88" s="26" t="s">
        <v>141</v>
      </c>
      <c r="C88" s="21" t="s">
        <v>143</v>
      </c>
      <c r="D88" s="18">
        <v>3.113</v>
      </c>
      <c r="E88" s="16">
        <v>3.113</v>
      </c>
      <c r="F88" s="16">
        <v>0</v>
      </c>
    </row>
    <row r="89" spans="1:6" ht="77.25" customHeight="1" outlineLevel="3">
      <c r="A89" s="31" t="s">
        <v>112</v>
      </c>
      <c r="B89" s="26" t="s">
        <v>180</v>
      </c>
      <c r="C89" s="21" t="s">
        <v>181</v>
      </c>
      <c r="D89" s="18">
        <f>D90</f>
        <v>202.65</v>
      </c>
      <c r="E89" s="16">
        <f>E90</f>
        <v>202.917</v>
      </c>
      <c r="F89" s="16">
        <f>F90</f>
        <v>63.781</v>
      </c>
    </row>
    <row r="90" spans="1:6" ht="53.25" customHeight="1" outlineLevel="3">
      <c r="A90" s="31" t="s">
        <v>112</v>
      </c>
      <c r="B90" s="26" t="s">
        <v>180</v>
      </c>
      <c r="C90" s="21" t="s">
        <v>182</v>
      </c>
      <c r="D90" s="18">
        <v>202.65</v>
      </c>
      <c r="E90" s="16">
        <v>202.917</v>
      </c>
      <c r="F90" s="16">
        <v>63.781</v>
      </c>
    </row>
    <row r="91" spans="1:6" ht="13.5">
      <c r="A91" s="26"/>
      <c r="B91" s="26" t="s">
        <v>44</v>
      </c>
      <c r="C91" s="27" t="s">
        <v>45</v>
      </c>
      <c r="D91" s="18">
        <f>D92</f>
        <v>59752.858</v>
      </c>
      <c r="E91" s="18">
        <f>E92</f>
        <v>48075.442</v>
      </c>
      <c r="F91" s="16">
        <f aca="true" t="shared" si="2" ref="F91:F137">E91/D91*100</f>
        <v>80.45714231777833</v>
      </c>
    </row>
    <row r="92" spans="1:6" ht="38.25" outlineLevel="1">
      <c r="A92" s="20"/>
      <c r="B92" s="20" t="s">
        <v>46</v>
      </c>
      <c r="C92" s="21" t="s">
        <v>47</v>
      </c>
      <c r="D92" s="18">
        <f>D93+D97+D104</f>
        <v>59752.858</v>
      </c>
      <c r="E92" s="18">
        <f>E93+E104+E97</f>
        <v>48075.442</v>
      </c>
      <c r="F92" s="16">
        <f t="shared" si="2"/>
        <v>80.45714231777833</v>
      </c>
    </row>
    <row r="93" spans="1:6" ht="39" customHeight="1" outlineLevel="1">
      <c r="A93" s="28" t="s">
        <v>112</v>
      </c>
      <c r="B93" s="20" t="s">
        <v>174</v>
      </c>
      <c r="C93" s="37" t="s">
        <v>111</v>
      </c>
      <c r="D93" s="18">
        <f>D94</f>
        <v>20641.699</v>
      </c>
      <c r="E93" s="18">
        <f>E94</f>
        <v>15481.359</v>
      </c>
      <c r="F93" s="16">
        <f t="shared" si="2"/>
        <v>75.00041057666813</v>
      </c>
    </row>
    <row r="94" spans="1:6" ht="38.25" outlineLevel="1">
      <c r="A94" s="28" t="s">
        <v>112</v>
      </c>
      <c r="B94" s="31" t="s">
        <v>173</v>
      </c>
      <c r="C94" s="6" t="s">
        <v>128</v>
      </c>
      <c r="D94" s="18">
        <f>D95+D96</f>
        <v>20641.699</v>
      </c>
      <c r="E94" s="18">
        <f>E95+E96</f>
        <v>15481.359</v>
      </c>
      <c r="F94" s="16">
        <f t="shared" si="2"/>
        <v>75.00041057666813</v>
      </c>
    </row>
    <row r="95" spans="1:6" s="45" customFormat="1" ht="151.5" customHeight="1" outlineLevel="1">
      <c r="A95" s="20" t="s">
        <v>112</v>
      </c>
      <c r="B95" s="20" t="s">
        <v>163</v>
      </c>
      <c r="C95" s="29" t="s">
        <v>129</v>
      </c>
      <c r="D95" s="18">
        <v>4627.444</v>
      </c>
      <c r="E95" s="17">
        <v>3470.67</v>
      </c>
      <c r="F95" s="17">
        <f t="shared" si="2"/>
        <v>75.00188008758182</v>
      </c>
    </row>
    <row r="96" spans="1:6" s="45" customFormat="1" ht="150.75" customHeight="1" outlineLevel="1">
      <c r="A96" s="20" t="s">
        <v>112</v>
      </c>
      <c r="B96" s="20" t="s">
        <v>162</v>
      </c>
      <c r="C96" s="29" t="s">
        <v>130</v>
      </c>
      <c r="D96" s="18">
        <v>16014.255</v>
      </c>
      <c r="E96" s="17">
        <v>12010.689</v>
      </c>
      <c r="F96" s="17">
        <f t="shared" si="2"/>
        <v>74.99998595001767</v>
      </c>
    </row>
    <row r="97" spans="1:6" ht="25.5" outlineLevel="2">
      <c r="A97" s="28" t="s">
        <v>112</v>
      </c>
      <c r="B97" s="20" t="s">
        <v>172</v>
      </c>
      <c r="C97" s="21" t="s">
        <v>68</v>
      </c>
      <c r="D97" s="18">
        <f>D98+D101</f>
        <v>583.653</v>
      </c>
      <c r="E97" s="18">
        <f>E98+E101</f>
        <v>438.559</v>
      </c>
      <c r="F97" s="16">
        <f t="shared" si="2"/>
        <v>75.1403659366096</v>
      </c>
    </row>
    <row r="98" spans="1:6" ht="91.5" customHeight="1" outlineLevel="3">
      <c r="A98" s="28" t="s">
        <v>112</v>
      </c>
      <c r="B98" s="20" t="s">
        <v>175</v>
      </c>
      <c r="C98" s="21" t="s">
        <v>131</v>
      </c>
      <c r="D98" s="18">
        <f>D99</f>
        <v>566.871</v>
      </c>
      <c r="E98" s="16">
        <f>E99</f>
        <v>427</v>
      </c>
      <c r="F98" s="16">
        <f t="shared" si="2"/>
        <v>75.32577958653732</v>
      </c>
    </row>
    <row r="99" spans="1:6" ht="93.75" customHeight="1" outlineLevel="4">
      <c r="A99" s="28" t="s">
        <v>112</v>
      </c>
      <c r="B99" s="20" t="s">
        <v>170</v>
      </c>
      <c r="C99" s="21" t="s">
        <v>131</v>
      </c>
      <c r="D99" s="18">
        <f>D100</f>
        <v>566.871</v>
      </c>
      <c r="E99" s="16">
        <v>427</v>
      </c>
      <c r="F99" s="16">
        <f t="shared" si="2"/>
        <v>75.32577958653732</v>
      </c>
    </row>
    <row r="100" spans="1:6" ht="97.5" customHeight="1" outlineLevel="7">
      <c r="A100" s="19" t="s">
        <v>112</v>
      </c>
      <c r="B100" s="31" t="s">
        <v>170</v>
      </c>
      <c r="C100" s="33" t="s">
        <v>131</v>
      </c>
      <c r="D100" s="30">
        <v>566.871</v>
      </c>
      <c r="E100" s="16">
        <v>427</v>
      </c>
      <c r="F100" s="16">
        <f t="shared" si="2"/>
        <v>75.32577958653732</v>
      </c>
    </row>
    <row r="101" spans="1:6" ht="38.25" outlineLevel="3">
      <c r="A101" s="28" t="s">
        <v>112</v>
      </c>
      <c r="B101" s="20" t="s">
        <v>171</v>
      </c>
      <c r="C101" s="21" t="s">
        <v>69</v>
      </c>
      <c r="D101" s="18">
        <f>D102</f>
        <v>16.782</v>
      </c>
      <c r="E101" s="18">
        <f>E102</f>
        <v>11.559</v>
      </c>
      <c r="F101" s="16">
        <f t="shared" si="2"/>
        <v>68.87736860922416</v>
      </c>
    </row>
    <row r="102" spans="1:6" ht="89.25" outlineLevel="5">
      <c r="A102" s="28" t="s">
        <v>112</v>
      </c>
      <c r="B102" s="20" t="s">
        <v>161</v>
      </c>
      <c r="C102" s="38" t="s">
        <v>132</v>
      </c>
      <c r="D102" s="18">
        <f>D103</f>
        <v>16.782</v>
      </c>
      <c r="E102" s="18">
        <f>E103</f>
        <v>11.559</v>
      </c>
      <c r="F102" s="16">
        <f t="shared" si="2"/>
        <v>68.87736860922416</v>
      </c>
    </row>
    <row r="103" spans="1:6" ht="95.25" customHeight="1" outlineLevel="7">
      <c r="A103" s="19" t="s">
        <v>112</v>
      </c>
      <c r="B103" s="31" t="s">
        <v>161</v>
      </c>
      <c r="C103" s="32" t="s">
        <v>132</v>
      </c>
      <c r="D103" s="30">
        <v>16.782</v>
      </c>
      <c r="E103" s="16">
        <v>11.559</v>
      </c>
      <c r="F103" s="16">
        <f t="shared" si="2"/>
        <v>68.87736860922416</v>
      </c>
    </row>
    <row r="104" spans="1:6" ht="12.75" outlineLevel="2">
      <c r="A104" s="20"/>
      <c r="B104" s="20" t="s">
        <v>169</v>
      </c>
      <c r="C104" s="21" t="s">
        <v>70</v>
      </c>
      <c r="D104" s="18">
        <f>D105+D109+D107</f>
        <v>38527.506</v>
      </c>
      <c r="E104" s="18">
        <f>E105+E109+E107</f>
        <v>32155.524</v>
      </c>
      <c r="F104" s="16">
        <f t="shared" si="2"/>
        <v>83.4612133990713</v>
      </c>
    </row>
    <row r="105" spans="1:6" ht="92.25" customHeight="1" outlineLevel="3">
      <c r="A105" s="28" t="s">
        <v>112</v>
      </c>
      <c r="B105" s="20" t="s">
        <v>160</v>
      </c>
      <c r="C105" s="21" t="s">
        <v>133</v>
      </c>
      <c r="D105" s="18">
        <f>D106</f>
        <v>3498.423</v>
      </c>
      <c r="E105" s="18">
        <f>E106</f>
        <v>1862.677</v>
      </c>
      <c r="F105" s="16">
        <f t="shared" si="2"/>
        <v>53.24333278165619</v>
      </c>
    </row>
    <row r="106" spans="1:6" ht="89.25" outlineLevel="4">
      <c r="A106" s="28" t="s">
        <v>112</v>
      </c>
      <c r="B106" s="20" t="s">
        <v>159</v>
      </c>
      <c r="C106" s="39" t="s">
        <v>113</v>
      </c>
      <c r="D106" s="18">
        <v>3498.423</v>
      </c>
      <c r="E106" s="16">
        <v>1862.677</v>
      </c>
      <c r="F106" s="16">
        <f t="shared" si="2"/>
        <v>53.24333278165619</v>
      </c>
    </row>
    <row r="107" spans="1:6" ht="27.75" customHeight="1" outlineLevel="4">
      <c r="A107" s="20" t="s">
        <v>112</v>
      </c>
      <c r="B107" s="20" t="s">
        <v>165</v>
      </c>
      <c r="C107" s="39" t="s">
        <v>166</v>
      </c>
      <c r="D107" s="18">
        <f>D108</f>
        <v>1120.163</v>
      </c>
      <c r="E107" s="18">
        <f>E108</f>
        <v>1120.163</v>
      </c>
      <c r="F107" s="16">
        <f>E107/D107*100</f>
        <v>100</v>
      </c>
    </row>
    <row r="108" spans="1:6" ht="26.25" customHeight="1" outlineLevel="4">
      <c r="A108" s="20" t="s">
        <v>112</v>
      </c>
      <c r="B108" s="20" t="s">
        <v>165</v>
      </c>
      <c r="C108" s="39" t="s">
        <v>166</v>
      </c>
      <c r="D108" s="18">
        <v>1120.163</v>
      </c>
      <c r="E108" s="16">
        <v>1120.163</v>
      </c>
      <c r="F108" s="16">
        <f>E108/D108*100</f>
        <v>100</v>
      </c>
    </row>
    <row r="109" spans="1:6" ht="25.5" outlineLevel="4">
      <c r="A109" s="20"/>
      <c r="B109" s="20" t="s">
        <v>167</v>
      </c>
      <c r="C109" s="21" t="s">
        <v>67</v>
      </c>
      <c r="D109" s="18">
        <f>D110</f>
        <v>33908.92</v>
      </c>
      <c r="E109" s="18">
        <f>E110</f>
        <v>29172.684</v>
      </c>
      <c r="F109" s="16">
        <f t="shared" si="2"/>
        <v>86.03247758996748</v>
      </c>
    </row>
    <row r="110" spans="1:6" ht="38.25" outlineLevel="3">
      <c r="A110" s="28" t="s">
        <v>112</v>
      </c>
      <c r="B110" s="20" t="s">
        <v>168</v>
      </c>
      <c r="C110" s="21" t="s">
        <v>118</v>
      </c>
      <c r="D110" s="18">
        <f>D115+D117+D119+D121+D123+D125+D127+D129+D131+D133+D137+D111+D135+D139+D141+D113</f>
        <v>33908.92</v>
      </c>
      <c r="E110" s="18">
        <f>E111+E115+E117+E119+E121+E123+E125+E127+E129+E131+E133+E137+E135+E141+E139+E113</f>
        <v>29172.684</v>
      </c>
      <c r="F110" s="16">
        <f t="shared" si="2"/>
        <v>86.03247758996748</v>
      </c>
    </row>
    <row r="111" spans="1:6" ht="114.75" outlineLevel="3">
      <c r="A111" s="20" t="s">
        <v>112</v>
      </c>
      <c r="B111" s="20" t="s">
        <v>179</v>
      </c>
      <c r="C111" s="35" t="s">
        <v>144</v>
      </c>
      <c r="D111" s="18">
        <f>D112</f>
        <v>913.64</v>
      </c>
      <c r="E111" s="17">
        <f>E112</f>
        <v>913.64</v>
      </c>
      <c r="F111" s="16">
        <v>100</v>
      </c>
    </row>
    <row r="112" spans="1:6" ht="102" outlineLevel="3">
      <c r="A112" s="40" t="s">
        <v>112</v>
      </c>
      <c r="B112" s="31" t="s">
        <v>179</v>
      </c>
      <c r="C112" s="36" t="s">
        <v>144</v>
      </c>
      <c r="D112" s="30">
        <v>913.64</v>
      </c>
      <c r="E112" s="16">
        <v>913.64</v>
      </c>
      <c r="F112" s="16">
        <v>100</v>
      </c>
    </row>
    <row r="113" spans="1:6" s="45" customFormat="1" ht="104.25" customHeight="1" outlineLevel="3">
      <c r="A113" s="20" t="s">
        <v>112</v>
      </c>
      <c r="B113" s="20" t="s">
        <v>192</v>
      </c>
      <c r="C113" s="35" t="s">
        <v>193</v>
      </c>
      <c r="D113" s="18">
        <f>D114</f>
        <v>437.754</v>
      </c>
      <c r="E113" s="17">
        <f>E114</f>
        <v>250</v>
      </c>
      <c r="F113" s="17">
        <v>57.1</v>
      </c>
    </row>
    <row r="114" spans="1:6" ht="89.25" outlineLevel="3">
      <c r="A114" s="31" t="s">
        <v>112</v>
      </c>
      <c r="B114" s="31" t="s">
        <v>192</v>
      </c>
      <c r="C114" s="36" t="s">
        <v>193</v>
      </c>
      <c r="D114" s="30">
        <v>437.754</v>
      </c>
      <c r="E114" s="16">
        <v>250</v>
      </c>
      <c r="F114" s="16">
        <v>57.1</v>
      </c>
    </row>
    <row r="115" spans="1:6" ht="106.5" customHeight="1" outlineLevel="3">
      <c r="A115" s="41" t="s">
        <v>112</v>
      </c>
      <c r="B115" s="20" t="s">
        <v>188</v>
      </c>
      <c r="C115" s="35" t="s">
        <v>191</v>
      </c>
      <c r="D115" s="18">
        <f>D116</f>
        <v>226.384</v>
      </c>
      <c r="E115" s="17">
        <f>E116</f>
        <v>226.384</v>
      </c>
      <c r="F115" s="16">
        <f t="shared" si="2"/>
        <v>100</v>
      </c>
    </row>
    <row r="116" spans="1:6" ht="89.25" outlineLevel="3">
      <c r="A116" s="40" t="s">
        <v>112</v>
      </c>
      <c r="B116" s="31" t="s">
        <v>188</v>
      </c>
      <c r="C116" s="36" t="s">
        <v>191</v>
      </c>
      <c r="D116" s="30">
        <v>226.384</v>
      </c>
      <c r="E116" s="16">
        <v>226.384</v>
      </c>
      <c r="F116" s="16">
        <f t="shared" si="2"/>
        <v>100</v>
      </c>
    </row>
    <row r="117" spans="1:6" s="45" customFormat="1" ht="127.5" customHeight="1" outlineLevel="3">
      <c r="A117" s="20" t="s">
        <v>112</v>
      </c>
      <c r="B117" s="20" t="s">
        <v>189</v>
      </c>
      <c r="C117" s="35" t="s">
        <v>190</v>
      </c>
      <c r="D117" s="18">
        <f>D118</f>
        <v>25.154</v>
      </c>
      <c r="E117" s="17">
        <f>E118</f>
        <v>25.154</v>
      </c>
      <c r="F117" s="17">
        <v>100</v>
      </c>
    </row>
    <row r="118" spans="1:6" ht="89.25" outlineLevel="3">
      <c r="A118" s="19" t="s">
        <v>112</v>
      </c>
      <c r="B118" s="31" t="s">
        <v>189</v>
      </c>
      <c r="C118" s="36" t="s">
        <v>190</v>
      </c>
      <c r="D118" s="30">
        <v>25.154</v>
      </c>
      <c r="E118" s="16">
        <v>25.154</v>
      </c>
      <c r="F118" s="16">
        <v>100</v>
      </c>
    </row>
    <row r="119" spans="1:6" s="45" customFormat="1" ht="140.25" outlineLevel="3">
      <c r="A119" s="20" t="s">
        <v>112</v>
      </c>
      <c r="B119" s="20" t="s">
        <v>164</v>
      </c>
      <c r="C119" s="35" t="s">
        <v>183</v>
      </c>
      <c r="D119" s="18">
        <f>D120</f>
        <v>50</v>
      </c>
      <c r="E119" s="17">
        <f>E120</f>
        <v>0</v>
      </c>
      <c r="F119" s="17">
        <v>0</v>
      </c>
    </row>
    <row r="120" spans="1:6" s="15" customFormat="1" ht="114.75" outlineLevel="3">
      <c r="A120" s="31" t="s">
        <v>112</v>
      </c>
      <c r="B120" s="31" t="s">
        <v>164</v>
      </c>
      <c r="C120" s="36" t="s">
        <v>183</v>
      </c>
      <c r="D120" s="30">
        <v>50</v>
      </c>
      <c r="E120" s="16">
        <v>0</v>
      </c>
      <c r="F120" s="16">
        <v>0</v>
      </c>
    </row>
    <row r="121" spans="1:6" ht="180" outlineLevel="4">
      <c r="A121" s="20" t="s">
        <v>112</v>
      </c>
      <c r="B121" s="20" t="s">
        <v>158</v>
      </c>
      <c r="C121" s="42" t="s">
        <v>134</v>
      </c>
      <c r="D121" s="18">
        <f>D122</f>
        <v>3956.4</v>
      </c>
      <c r="E121" s="17">
        <f>E122</f>
        <v>3956.4</v>
      </c>
      <c r="F121" s="16">
        <f t="shared" si="2"/>
        <v>100</v>
      </c>
    </row>
    <row r="122" spans="1:6" ht="157.5" outlineLevel="7">
      <c r="A122" s="31" t="s">
        <v>112</v>
      </c>
      <c r="B122" s="31" t="s">
        <v>158</v>
      </c>
      <c r="C122" s="43" t="s">
        <v>134</v>
      </c>
      <c r="D122" s="30">
        <v>3956.4</v>
      </c>
      <c r="E122" s="16">
        <v>3956.4</v>
      </c>
      <c r="F122" s="16">
        <f t="shared" si="2"/>
        <v>100</v>
      </c>
    </row>
    <row r="123" spans="1:6" ht="165.75" outlineLevel="3">
      <c r="A123" s="20" t="s">
        <v>112</v>
      </c>
      <c r="B123" s="20" t="s">
        <v>157</v>
      </c>
      <c r="C123" s="35" t="s">
        <v>135</v>
      </c>
      <c r="D123" s="18">
        <f>D124</f>
        <v>1676.1</v>
      </c>
      <c r="E123" s="17">
        <f>E124</f>
        <v>0</v>
      </c>
      <c r="F123" s="16">
        <f t="shared" si="2"/>
        <v>0</v>
      </c>
    </row>
    <row r="124" spans="1:6" ht="152.25" customHeight="1" outlineLevel="4">
      <c r="A124" s="31" t="s">
        <v>112</v>
      </c>
      <c r="B124" s="31" t="s">
        <v>157</v>
      </c>
      <c r="C124" s="36" t="s">
        <v>135</v>
      </c>
      <c r="D124" s="30">
        <v>1676.1</v>
      </c>
      <c r="E124" s="16">
        <v>0</v>
      </c>
      <c r="F124" s="16">
        <f t="shared" si="2"/>
        <v>0</v>
      </c>
    </row>
    <row r="125" spans="1:6" ht="109.5" customHeight="1" outlineLevel="7">
      <c r="A125" s="28" t="s">
        <v>112</v>
      </c>
      <c r="B125" s="20" t="s">
        <v>156</v>
      </c>
      <c r="C125" s="35" t="s">
        <v>114</v>
      </c>
      <c r="D125" s="18">
        <f>D126</f>
        <v>19212.47</v>
      </c>
      <c r="E125" s="17">
        <f>E126</f>
        <v>18543.862</v>
      </c>
      <c r="F125" s="16">
        <f t="shared" si="2"/>
        <v>96.51992690164252</v>
      </c>
    </row>
    <row r="126" spans="1:6" ht="127.5" outlineLevel="3">
      <c r="A126" s="19" t="s">
        <v>112</v>
      </c>
      <c r="B126" s="31" t="s">
        <v>156</v>
      </c>
      <c r="C126" s="36" t="s">
        <v>114</v>
      </c>
      <c r="D126" s="44">
        <v>19212.47</v>
      </c>
      <c r="E126" s="16">
        <v>18543.862</v>
      </c>
      <c r="F126" s="16">
        <f t="shared" si="2"/>
        <v>96.51992690164252</v>
      </c>
    </row>
    <row r="127" spans="1:6" ht="103.5" customHeight="1" outlineLevel="3">
      <c r="A127" s="28" t="s">
        <v>112</v>
      </c>
      <c r="B127" s="20" t="s">
        <v>155</v>
      </c>
      <c r="C127" s="29" t="s">
        <v>115</v>
      </c>
      <c r="D127" s="18">
        <f>D128</f>
        <v>596.952</v>
      </c>
      <c r="E127" s="17">
        <f>E128</f>
        <v>226.246</v>
      </c>
      <c r="F127" s="16">
        <f t="shared" si="2"/>
        <v>37.90019968104638</v>
      </c>
    </row>
    <row r="128" spans="1:6" ht="97.5" customHeight="1" outlineLevel="3">
      <c r="A128" s="19" t="s">
        <v>112</v>
      </c>
      <c r="B128" s="31" t="s">
        <v>155</v>
      </c>
      <c r="C128" s="32" t="s">
        <v>115</v>
      </c>
      <c r="D128" s="30">
        <v>596.952</v>
      </c>
      <c r="E128" s="16">
        <v>226.246</v>
      </c>
      <c r="F128" s="16">
        <f t="shared" si="2"/>
        <v>37.90019968104638</v>
      </c>
    </row>
    <row r="129" spans="1:6" ht="96" customHeight="1" outlineLevel="3">
      <c r="A129" s="28" t="s">
        <v>112</v>
      </c>
      <c r="B129" s="20" t="s">
        <v>154</v>
      </c>
      <c r="C129" s="29" t="s">
        <v>136</v>
      </c>
      <c r="D129" s="18">
        <f>D130</f>
        <v>64</v>
      </c>
      <c r="E129" s="17">
        <f>E130</f>
        <v>64</v>
      </c>
      <c r="F129" s="16">
        <f t="shared" si="2"/>
        <v>100</v>
      </c>
    </row>
    <row r="130" spans="1:6" ht="89.25" outlineLevel="3">
      <c r="A130" s="19" t="s">
        <v>112</v>
      </c>
      <c r="B130" s="31" t="s">
        <v>154</v>
      </c>
      <c r="C130" s="32" t="s">
        <v>136</v>
      </c>
      <c r="D130" s="30">
        <v>64</v>
      </c>
      <c r="E130" s="16">
        <v>64</v>
      </c>
      <c r="F130" s="16">
        <f t="shared" si="2"/>
        <v>100</v>
      </c>
    </row>
    <row r="131" spans="1:6" ht="157.5" customHeight="1" outlineLevel="3">
      <c r="A131" s="20" t="s">
        <v>112</v>
      </c>
      <c r="B131" s="20" t="s">
        <v>153</v>
      </c>
      <c r="C131" s="29" t="s">
        <v>116</v>
      </c>
      <c r="D131" s="18">
        <f>D132</f>
        <v>550</v>
      </c>
      <c r="E131" s="17">
        <f>E132</f>
        <v>382.334</v>
      </c>
      <c r="F131" s="16">
        <f t="shared" si="2"/>
        <v>69.51527272727273</v>
      </c>
    </row>
    <row r="132" spans="1:6" ht="140.25" outlineLevel="3">
      <c r="A132" s="31" t="s">
        <v>112</v>
      </c>
      <c r="B132" s="31" t="s">
        <v>153</v>
      </c>
      <c r="C132" s="32" t="s">
        <v>116</v>
      </c>
      <c r="D132" s="30">
        <v>550</v>
      </c>
      <c r="E132" s="16">
        <v>382.334</v>
      </c>
      <c r="F132" s="16">
        <f t="shared" si="2"/>
        <v>69.51527272727273</v>
      </c>
    </row>
    <row r="133" spans="1:6" ht="135" customHeight="1" outlineLevel="3">
      <c r="A133" s="20" t="s">
        <v>112</v>
      </c>
      <c r="B133" s="20" t="s">
        <v>152</v>
      </c>
      <c r="C133" s="42" t="s">
        <v>137</v>
      </c>
      <c r="D133" s="18">
        <f>D134</f>
        <v>1306.8</v>
      </c>
      <c r="E133" s="17">
        <f>E134</f>
        <v>653.4</v>
      </c>
      <c r="F133" s="16">
        <f t="shared" si="2"/>
        <v>50</v>
      </c>
    </row>
    <row r="134" spans="1:6" ht="126.75" customHeight="1" outlineLevel="3">
      <c r="A134" s="31" t="s">
        <v>112</v>
      </c>
      <c r="B134" s="31" t="s">
        <v>152</v>
      </c>
      <c r="C134" s="43" t="s">
        <v>137</v>
      </c>
      <c r="D134" s="30">
        <v>1306.8</v>
      </c>
      <c r="E134" s="16">
        <v>653.4</v>
      </c>
      <c r="F134" s="16">
        <f t="shared" si="2"/>
        <v>50</v>
      </c>
    </row>
    <row r="135" spans="1:6" s="45" customFormat="1" ht="46.5" customHeight="1" outlineLevel="3">
      <c r="A135" s="20" t="s">
        <v>112</v>
      </c>
      <c r="B135" s="20" t="s">
        <v>177</v>
      </c>
      <c r="C135" s="42" t="s">
        <v>178</v>
      </c>
      <c r="D135" s="18">
        <f>D136</f>
        <v>1046.164</v>
      </c>
      <c r="E135" s="17">
        <f>E136</f>
        <v>1046.164</v>
      </c>
      <c r="F135" s="17">
        <v>100</v>
      </c>
    </row>
    <row r="136" spans="1:6" ht="50.25" customHeight="1" outlineLevel="3">
      <c r="A136" s="31" t="s">
        <v>112</v>
      </c>
      <c r="B136" s="31" t="s">
        <v>177</v>
      </c>
      <c r="C136" s="43" t="s">
        <v>178</v>
      </c>
      <c r="D136" s="30">
        <v>1046.164</v>
      </c>
      <c r="E136" s="16">
        <v>1046.164</v>
      </c>
      <c r="F136" s="16">
        <v>100</v>
      </c>
    </row>
    <row r="137" spans="1:6" ht="55.5" customHeight="1" outlineLevel="4">
      <c r="A137" s="28" t="s">
        <v>112</v>
      </c>
      <c r="B137" s="20" t="s">
        <v>151</v>
      </c>
      <c r="C137" s="29" t="s">
        <v>117</v>
      </c>
      <c r="D137" s="18">
        <f>D138</f>
        <v>962.002</v>
      </c>
      <c r="E137" s="17">
        <f>E138</f>
        <v>0</v>
      </c>
      <c r="F137" s="16">
        <f t="shared" si="2"/>
        <v>0</v>
      </c>
    </row>
    <row r="138" spans="1:6" ht="55.5" customHeight="1" outlineLevel="4">
      <c r="A138" s="19" t="s">
        <v>112</v>
      </c>
      <c r="B138" s="31" t="s">
        <v>151</v>
      </c>
      <c r="C138" s="32" t="s">
        <v>117</v>
      </c>
      <c r="D138" s="30">
        <v>962.002</v>
      </c>
      <c r="E138" s="16">
        <v>0</v>
      </c>
      <c r="F138" s="16">
        <f>E138/D138*100</f>
        <v>0</v>
      </c>
    </row>
    <row r="139" spans="1:6" s="45" customFormat="1" ht="92.25" customHeight="1" outlineLevel="4">
      <c r="A139" s="20" t="s">
        <v>112</v>
      </c>
      <c r="B139" s="20" t="s">
        <v>184</v>
      </c>
      <c r="C139" s="29" t="s">
        <v>185</v>
      </c>
      <c r="D139" s="18">
        <f>D140</f>
        <v>1920.1</v>
      </c>
      <c r="E139" s="17">
        <f>E140</f>
        <v>1920.1</v>
      </c>
      <c r="F139" s="16">
        <f>E139/D139*100</f>
        <v>100</v>
      </c>
    </row>
    <row r="140" spans="1:6" ht="93" customHeight="1" outlineLevel="4">
      <c r="A140" s="31" t="s">
        <v>112</v>
      </c>
      <c r="B140" s="31" t="s">
        <v>184</v>
      </c>
      <c r="C140" s="32" t="s">
        <v>185</v>
      </c>
      <c r="D140" s="30">
        <v>1920.1</v>
      </c>
      <c r="E140" s="16">
        <v>1920.1</v>
      </c>
      <c r="F140" s="16">
        <f>E140/D140*100</f>
        <v>100</v>
      </c>
    </row>
    <row r="141" spans="1:6" s="45" customFormat="1" ht="145.5" customHeight="1" outlineLevel="4">
      <c r="A141" s="20" t="s">
        <v>112</v>
      </c>
      <c r="B141" s="20" t="s">
        <v>186</v>
      </c>
      <c r="C141" s="29" t="s">
        <v>187</v>
      </c>
      <c r="D141" s="18">
        <f>D142</f>
        <v>965</v>
      </c>
      <c r="E141" s="17">
        <f>E142</f>
        <v>965</v>
      </c>
      <c r="F141" s="16">
        <f>E141/D141*100</f>
        <v>100</v>
      </c>
    </row>
    <row r="142" spans="1:6" s="15" customFormat="1" ht="116.25" customHeight="1" outlineLevel="4">
      <c r="A142" s="31" t="s">
        <v>112</v>
      </c>
      <c r="B142" s="31" t="s">
        <v>186</v>
      </c>
      <c r="C142" s="32" t="s">
        <v>187</v>
      </c>
      <c r="D142" s="30">
        <v>965</v>
      </c>
      <c r="E142" s="16">
        <v>965</v>
      </c>
      <c r="F142" s="16">
        <f>E142/D142*100</f>
        <v>100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2020-10-07T08:17:45Z</cp:lastPrinted>
  <dcterms:created xsi:type="dcterms:W3CDTF">2016-08-08T08:34:32Z</dcterms:created>
  <dcterms:modified xsi:type="dcterms:W3CDTF">2020-10-07T08:19:54Z</dcterms:modified>
  <cp:category/>
  <cp:version/>
  <cp:contentType/>
  <cp:contentStatus/>
</cp:coreProperties>
</file>