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<sst xmlns="http://schemas.openxmlformats.org/spreadsheetml/2006/main" count="376" uniqueCount="194">
  <si>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</si>
  <si>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</si>
  <si>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</si>
  <si>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</si>
  <si>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</si>
  <si>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</si>
  <si>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</si>
  <si>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</si>
  <si>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</si>
  <si>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</si>
  <si>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</si>
  <si>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</si>
  <si>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</si>
  <si>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</si>
  <si>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</si>
  <si>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</si>
  <si>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</si>
  <si>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</si>
  <si>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</si>
  <si>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</si>
  <si>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</si>
  <si>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</si>
  <si>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</si>
  <si>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</si>
  <si>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</si>
  <si>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</si>
  <si>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</si>
  <si>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</si>
  <si>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</si>
  <si>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</si>
  <si>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</si>
  <si>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</si>
  <si>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</si>
  <si>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</si>
  <si>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</si>
  <si>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</si>
  <si>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</si>
  <si>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</si>
  <si>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</si>
  <si>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</si>
  <si>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</si>
  <si>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</si>
  <si>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</si>
  <si>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</si>
  <si>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</si>
  <si>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</si>
  <si>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</si>
  <si>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</si>
  <si>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</si>
  <si>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</si>
  <si>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</si>
  <si>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</si>
  <si>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</si>
  <si>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</si>
  <si>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</si>
  <si>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</si>
  <si>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</si>
  <si>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</si>
  <si>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</si>
  <si>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</si>
  <si>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</si>
  <si>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</si>
  <si>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</si>
  <si>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</si>
  <si>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</si>
  <si>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</si>
  <si>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</si>
  <si>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</si>
  <si>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</si>
  <si>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</si>
  <si>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</si>
  <si>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</si>
  <si>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</si>
  <si>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</si>
  <si>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</si>
  <si>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</si>
  <si>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</si>
  <si>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</si>
  <si>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</si>
  <si>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</si>
  <si>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</si>
  <si>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</si>
  <si>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</si>
  <si>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</si>
  <si>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</si>
  <si>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</si>
  <si>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</si>
  <si>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</si>
  <si>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</si>
  <si>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</si>
  <si>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</si>
  <si>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</si>
  <si>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</si>
  <si>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</si>
  <si>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</si>
  <si>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</si>
  <si>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</si>
  <si>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</si>
  <si>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</si>
  <si>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</si>
  <si>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</si>
  <si>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</si>
  <si>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</si>
  <si>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</si>
  <si>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</si>
  <si>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</si>
  <si>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</si>
  <si>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</si>
  <si>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</si>
  <si>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</si>
  <si>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</si>
  <si>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</si>
  <si>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</si>
  <si>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</si>
  <si>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</si>
  <si>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</si>
  <si>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</si>
  <si>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</si>
  <si>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</si>
  <si>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</si>
  <si>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</si>
  <si>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</si>
  <si>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</si>
  <si>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</si>
  <si>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</si>
  <si>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</si>
  <si>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</si>
  <si>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</si>
  <si>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</si>
  <si>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</si>
  <si>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</si>
  <si>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</si>
  <si>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</si>
  <si>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</si>
  <si>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</si>
  <si>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</si>
  <si>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</si>
  <si>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</si>
  <si>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</si>
  <si>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</si>
  <si>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</si>
  <si>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</si>
  <si>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</si>
  <si>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</si>
  <si>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</si>
  <si>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</si>
  <si>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</si>
  <si>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</si>
  <si>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</si>
  <si>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</si>
  <si>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</si>
  <si>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</si>
  <si>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</si>
  <si>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</si>
  <si>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</si>
  <si>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</si>
  <si>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</si>
  <si>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</si>
  <si>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</si>
  <si>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</si>
  <si>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</si>
  <si>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</si>
  <si>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</si>
  <si>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</si>
  <si>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</si>
  <si>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</si>
  <si>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</si>
  <si>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</si>
  <si>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</si>
  <si>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</si>
  <si>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</si>
  <si>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</si>
  <si>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2.02.49.99.9.10.7.412.150</t>
  </si>
  <si>
    <t>2.02.49.99.9.10.S.412.150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</si>
  <si>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</si>
  <si>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1.11.05.07.5.10.0.000.120</t>
  </si>
  <si>
    <t>Доходы от сдачи в аренду имущества, составляющего казну сельских поселений(за исключением земельных участков)</t>
  </si>
  <si>
    <t>План на 2022 г.</t>
  </si>
  <si>
    <t>Иные межбюджетные трансферты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</si>
  <si>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</t>
  </si>
  <si>
    <t>2.02.49.99.9.10.8.050.150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</si>
  <si>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</si>
  <si>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Иные межбюджетные трансферты на 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</si>
  <si>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Иные межбюджетные трансферты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</si>
  <si>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2.02.49.99.9.10.8.470.150</t>
  </si>
  <si>
    <t>2.02.49.99.9.10.8.435.150</t>
  </si>
  <si>
    <t>2.02.49.99.9.10.8.224.150</t>
  </si>
  <si>
    <t>2.02.49.99.9.10.8.467.150</t>
  </si>
  <si>
    <t>к Постановлению Администрации Борского сельсовета №141-п от 14.10.2022г.</t>
  </si>
  <si>
    <t xml:space="preserve">                                                                                                                                            Доходы  бюджета поселения за III квартал 2022 года
</t>
  </si>
  <si>
    <t xml:space="preserve"> Исполнение IIIквартал 2022г.</t>
  </si>
  <si>
    <t>2.02.49.99.9.10.8.294.150</t>
  </si>
  <si>
    <t>2.02.49.99.9.10.8.456.150</t>
  </si>
  <si>
    <t>2.02.49.99.9.10.8.462.150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</si>
</sst>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0"/>
  <sheetViews>
    <sheetView showGridLines="0" tabSelected="1" zoomScalePageLayoutView="0" workbookViewId="0" topLeftCell="A14">
      <selection activeCell="F14" sqref="F14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51"/>
      <c r="B1" s="51"/>
      <c r="C1" s="51"/>
      <c r="D1" s="51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117</v>
      </c>
      <c r="E6" s="3"/>
    </row>
    <row r="7" spans="1:6" ht="25.5" customHeight="1">
      <c r="A7" s="9"/>
      <c r="B7" s="56" t="s">
        <v>188</v>
      </c>
      <c r="C7" s="56"/>
      <c r="D7" s="56"/>
      <c r="E7" s="13"/>
      <c r="F7" s="13"/>
    </row>
    <row r="8" ht="12.75">
      <c r="A8" s="10"/>
    </row>
    <row r="9" spans="1:4" ht="55.5" customHeight="1">
      <c r="A9" s="52" t="s">
        <v>189</v>
      </c>
      <c r="B9" s="53"/>
      <c r="C9" s="53"/>
      <c r="D9" s="53"/>
    </row>
    <row r="10" spans="1:4" ht="12.75">
      <c r="A10" s="54"/>
      <c r="B10" s="55"/>
      <c r="C10" s="55"/>
      <c r="D10" s="55"/>
    </row>
    <row r="11" spans="1:4" ht="12.75">
      <c r="A11" s="54"/>
      <c r="B11" s="55"/>
      <c r="C11" s="55"/>
      <c r="D11" s="55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177</v>
      </c>
      <c r="E13" s="5" t="s">
        <v>190</v>
      </c>
      <c r="F13" s="5" t="s">
        <v>137</v>
      </c>
    </row>
    <row r="14" spans="1:6" ht="12.75">
      <c r="A14" s="22" t="s">
        <v>75</v>
      </c>
      <c r="B14" s="23"/>
      <c r="C14" s="24"/>
      <c r="D14" s="25">
        <f>D15+D89</f>
        <v>119375.911</v>
      </c>
      <c r="E14" s="25">
        <f>E15+E89</f>
        <v>85484.732</v>
      </c>
      <c r="F14" s="17">
        <f>E14/D14*100</f>
        <v>71.60970021832965</v>
      </c>
    </row>
    <row r="15" spans="1:6" ht="27">
      <c r="A15" s="26"/>
      <c r="B15" s="26" t="s">
        <v>76</v>
      </c>
      <c r="C15" s="27" t="s">
        <v>77</v>
      </c>
      <c r="D15" s="18">
        <f>D16+D24+D34+D45+D49+D61+D66+D74+D80+D83</f>
        <v>5577.41</v>
      </c>
      <c r="E15" s="18">
        <f>E16+E24+E34+E45+E49+E61+E66+E74+E80+E83</f>
        <v>3084.451</v>
      </c>
      <c r="F15" s="17">
        <f aca="true" t="shared" si="0" ref="F15:F76">E15/D15*100</f>
        <v>55.30256875503146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1330</v>
      </c>
      <c r="E16" s="18">
        <f>E17</f>
        <v>998.5709999999999</v>
      </c>
      <c r="F16" s="17">
        <f t="shared" si="0"/>
        <v>75.08052631578947</v>
      </c>
    </row>
    <row r="17" spans="1:6" ht="12.75" outlineLevel="2">
      <c r="A17" s="28" t="s">
        <v>80</v>
      </c>
      <c r="B17" s="20" t="s">
        <v>148</v>
      </c>
      <c r="C17" s="21" t="s">
        <v>81</v>
      </c>
      <c r="D17" s="18">
        <f>D18+D20+D22</f>
        <v>1330</v>
      </c>
      <c r="E17" s="18">
        <f>E18+E20+E22</f>
        <v>998.5709999999999</v>
      </c>
      <c r="F17" s="17">
        <f t="shared" si="0"/>
        <v>75.08052631578947</v>
      </c>
    </row>
    <row r="18" spans="1:6" s="2" customFormat="1" ht="96.75" customHeight="1" outlineLevel="3">
      <c r="A18" s="28" t="s">
        <v>80</v>
      </c>
      <c r="B18" s="20" t="s">
        <v>147</v>
      </c>
      <c r="C18" s="29" t="s">
        <v>82</v>
      </c>
      <c r="D18" s="30">
        <f>D19</f>
        <v>1329.5</v>
      </c>
      <c r="E18" s="16">
        <f>E19</f>
        <v>996.992</v>
      </c>
      <c r="F18" s="16">
        <f t="shared" si="0"/>
        <v>74.98999623918766</v>
      </c>
    </row>
    <row r="19" spans="1:6" ht="89.25" outlineLevel="7">
      <c r="A19" s="31" t="s">
        <v>80</v>
      </c>
      <c r="B19" s="31" t="s">
        <v>147</v>
      </c>
      <c r="C19" s="32" t="s">
        <v>82</v>
      </c>
      <c r="D19" s="30">
        <v>1329.5</v>
      </c>
      <c r="E19" s="16">
        <v>996.992</v>
      </c>
      <c r="F19" s="16">
        <f t="shared" si="0"/>
        <v>74.98999623918766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1.132</v>
      </c>
      <c r="F20" s="16">
        <v>145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1.132</v>
      </c>
      <c r="F21" s="16">
        <v>145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0</v>
      </c>
      <c r="E22" s="16">
        <f>E23</f>
        <v>0.447</v>
      </c>
      <c r="F22" s="16">
        <v>0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0</v>
      </c>
      <c r="E23" s="16">
        <v>0.447</v>
      </c>
      <c r="F23" s="16">
        <v>0</v>
      </c>
    </row>
    <row r="24" spans="1:6" ht="38.25" outlineLevel="1">
      <c r="A24" s="20"/>
      <c r="B24" s="20" t="s">
        <v>87</v>
      </c>
      <c r="C24" s="21" t="s">
        <v>88</v>
      </c>
      <c r="D24" s="18">
        <f>D25</f>
        <v>919.1999999999999</v>
      </c>
      <c r="E24" s="18">
        <f>E25</f>
        <v>790.7130000000001</v>
      </c>
      <c r="F24" s="16">
        <f t="shared" si="0"/>
        <v>86.0218668407311</v>
      </c>
    </row>
    <row r="25" spans="1:6" ht="38.25" outlineLevel="2">
      <c r="A25" s="28" t="s">
        <v>92</v>
      </c>
      <c r="B25" s="20" t="s">
        <v>89</v>
      </c>
      <c r="C25" s="21" t="s">
        <v>90</v>
      </c>
      <c r="D25" s="18">
        <f>D26+D28+D30+D32</f>
        <v>919.1999999999999</v>
      </c>
      <c r="E25" s="18">
        <f>E26+E28+E30+E32</f>
        <v>790.7130000000001</v>
      </c>
      <c r="F25" s="16">
        <f t="shared" si="0"/>
        <v>86.0218668407311</v>
      </c>
    </row>
    <row r="26" spans="1:6" ht="89.25" outlineLevel="3">
      <c r="A26" s="28" t="s">
        <v>92</v>
      </c>
      <c r="B26" s="20" t="s">
        <v>146</v>
      </c>
      <c r="C26" s="21" t="s">
        <v>91</v>
      </c>
      <c r="D26" s="18">
        <f>D27</f>
        <v>415.6</v>
      </c>
      <c r="E26" s="16">
        <f>E27</f>
        <v>386.62</v>
      </c>
      <c r="F26" s="16">
        <f t="shared" si="0"/>
        <v>93.0269489894129</v>
      </c>
    </row>
    <row r="27" spans="1:6" ht="76.5" outlineLevel="7">
      <c r="A27" s="31" t="s">
        <v>92</v>
      </c>
      <c r="B27" s="31" t="s">
        <v>146</v>
      </c>
      <c r="C27" s="33" t="s">
        <v>91</v>
      </c>
      <c r="D27" s="30">
        <v>415.6</v>
      </c>
      <c r="E27" s="16">
        <v>386.62</v>
      </c>
      <c r="F27" s="16">
        <f t="shared" si="0"/>
        <v>93.0269489894129</v>
      </c>
    </row>
    <row r="28" spans="1:6" ht="114.75" outlineLevel="3">
      <c r="A28" s="28" t="s">
        <v>92</v>
      </c>
      <c r="B28" s="20" t="s">
        <v>145</v>
      </c>
      <c r="C28" s="29" t="s">
        <v>93</v>
      </c>
      <c r="D28" s="18">
        <f>D29</f>
        <v>2.3</v>
      </c>
      <c r="E28" s="16">
        <f>E29</f>
        <v>2.187</v>
      </c>
      <c r="F28" s="16">
        <f t="shared" si="0"/>
        <v>95.08695652173913</v>
      </c>
    </row>
    <row r="29" spans="1:6" ht="102" outlineLevel="7">
      <c r="A29" s="31" t="s">
        <v>92</v>
      </c>
      <c r="B29" s="31" t="s">
        <v>145</v>
      </c>
      <c r="C29" s="32" t="s">
        <v>93</v>
      </c>
      <c r="D29" s="30">
        <v>2.3</v>
      </c>
      <c r="E29" s="16">
        <v>2.187</v>
      </c>
      <c r="F29" s="16">
        <f t="shared" si="0"/>
        <v>95.08695652173913</v>
      </c>
    </row>
    <row r="30" spans="1:6" s="47" customFormat="1" ht="102" outlineLevel="3">
      <c r="A30" s="20" t="s">
        <v>92</v>
      </c>
      <c r="B30" s="20" t="s">
        <v>144</v>
      </c>
      <c r="C30" s="21" t="s">
        <v>94</v>
      </c>
      <c r="D30" s="18">
        <f>D31</f>
        <v>553.4</v>
      </c>
      <c r="E30" s="17">
        <f>E31</f>
        <v>445.065</v>
      </c>
      <c r="F30" s="17">
        <f t="shared" si="0"/>
        <v>80.4237441272136</v>
      </c>
    </row>
    <row r="31" spans="1:6" ht="76.5" outlineLevel="7">
      <c r="A31" s="31" t="s">
        <v>92</v>
      </c>
      <c r="B31" s="31" t="s">
        <v>144</v>
      </c>
      <c r="C31" s="33" t="s">
        <v>94</v>
      </c>
      <c r="D31" s="30">
        <v>553.4</v>
      </c>
      <c r="E31" s="16">
        <v>445.065</v>
      </c>
      <c r="F31" s="16">
        <f t="shared" si="0"/>
        <v>80.4237441272136</v>
      </c>
    </row>
    <row r="32" spans="1:6" s="47" customFormat="1" ht="102" outlineLevel="3">
      <c r="A32" s="20" t="s">
        <v>92</v>
      </c>
      <c r="B32" s="20" t="s">
        <v>143</v>
      </c>
      <c r="C32" s="21" t="s">
        <v>95</v>
      </c>
      <c r="D32" s="18">
        <f>D33</f>
        <v>-52.1</v>
      </c>
      <c r="E32" s="17">
        <f>E33</f>
        <v>-43.159</v>
      </c>
      <c r="F32" s="17">
        <f t="shared" si="0"/>
        <v>82.83877159309021</v>
      </c>
    </row>
    <row r="33" spans="1:6" ht="76.5" outlineLevel="7">
      <c r="A33" s="31" t="s">
        <v>92</v>
      </c>
      <c r="B33" s="31" t="s">
        <v>143</v>
      </c>
      <c r="C33" s="33" t="s">
        <v>95</v>
      </c>
      <c r="D33" s="30">
        <v>-52.1</v>
      </c>
      <c r="E33" s="16">
        <v>-43.159</v>
      </c>
      <c r="F33" s="16">
        <f t="shared" si="0"/>
        <v>82.83877159309021</v>
      </c>
    </row>
    <row r="34" spans="1:6" ht="12.75" outlineLevel="1">
      <c r="A34" s="20"/>
      <c r="B34" s="20" t="s">
        <v>96</v>
      </c>
      <c r="C34" s="21" t="s">
        <v>97</v>
      </c>
      <c r="D34" s="18">
        <f>D35+D38</f>
        <v>2790</v>
      </c>
      <c r="E34" s="18">
        <f>E35+E38</f>
        <v>735.317</v>
      </c>
      <c r="F34" s="16">
        <f t="shared" si="0"/>
        <v>26.355448028673834</v>
      </c>
    </row>
    <row r="35" spans="1:6" ht="12.75" outlineLevel="2">
      <c r="A35" s="28" t="s">
        <v>80</v>
      </c>
      <c r="B35" s="20" t="s">
        <v>98</v>
      </c>
      <c r="C35" s="21" t="s">
        <v>99</v>
      </c>
      <c r="D35" s="18">
        <f>D36</f>
        <v>275</v>
      </c>
      <c r="E35" s="18">
        <f>E36</f>
        <v>104.839</v>
      </c>
      <c r="F35" s="16">
        <f t="shared" si="0"/>
        <v>38.12327272727273</v>
      </c>
    </row>
    <row r="36" spans="1:6" s="47" customFormat="1" ht="63.75" outlineLevel="3">
      <c r="A36" s="20" t="s">
        <v>80</v>
      </c>
      <c r="B36" s="20" t="s">
        <v>118</v>
      </c>
      <c r="C36" s="21" t="s">
        <v>119</v>
      </c>
      <c r="D36" s="18">
        <f>D37</f>
        <v>275</v>
      </c>
      <c r="E36" s="17">
        <f>E37</f>
        <v>104.839</v>
      </c>
      <c r="F36" s="17">
        <f t="shared" si="0"/>
        <v>38.12327272727273</v>
      </c>
    </row>
    <row r="37" spans="1:6" ht="51" outlineLevel="7">
      <c r="A37" s="31" t="s">
        <v>80</v>
      </c>
      <c r="B37" s="31" t="s">
        <v>118</v>
      </c>
      <c r="C37" s="33" t="s">
        <v>120</v>
      </c>
      <c r="D37" s="30">
        <v>275</v>
      </c>
      <c r="E37" s="16">
        <v>104.839</v>
      </c>
      <c r="F37" s="16">
        <f t="shared" si="0"/>
        <v>38.12327272727273</v>
      </c>
    </row>
    <row r="38" spans="1:6" ht="12.75" outlineLevel="2">
      <c r="A38" s="20"/>
      <c r="B38" s="20" t="s">
        <v>100</v>
      </c>
      <c r="C38" s="21" t="s">
        <v>101</v>
      </c>
      <c r="D38" s="18">
        <f>D39+D42</f>
        <v>2515</v>
      </c>
      <c r="E38" s="18">
        <f>E39+E42</f>
        <v>630.4780000000001</v>
      </c>
      <c r="F38" s="16">
        <f t="shared" si="0"/>
        <v>25.06870775347913</v>
      </c>
    </row>
    <row r="39" spans="1:6" ht="12.75" outlineLevel="3">
      <c r="A39" s="28" t="s">
        <v>80</v>
      </c>
      <c r="B39" s="20" t="s">
        <v>102</v>
      </c>
      <c r="C39" s="21" t="s">
        <v>103</v>
      </c>
      <c r="D39" s="18">
        <f>D40</f>
        <v>2465</v>
      </c>
      <c r="E39" s="18">
        <f>E40</f>
        <v>592.416</v>
      </c>
      <c r="F39" s="16">
        <f t="shared" si="0"/>
        <v>24.033103448275863</v>
      </c>
    </row>
    <row r="40" spans="1:6" s="47" customFormat="1" ht="51" outlineLevel="4">
      <c r="A40" s="20" t="s">
        <v>80</v>
      </c>
      <c r="B40" s="20" t="s">
        <v>121</v>
      </c>
      <c r="C40" s="21" t="s">
        <v>122</v>
      </c>
      <c r="D40" s="18">
        <f>D41</f>
        <v>2465</v>
      </c>
      <c r="E40" s="17">
        <f>E41</f>
        <v>592.416</v>
      </c>
      <c r="F40" s="17">
        <f t="shared" si="0"/>
        <v>24.033103448275863</v>
      </c>
    </row>
    <row r="41" spans="1:6" ht="38.25" outlineLevel="7">
      <c r="A41" s="31" t="s">
        <v>80</v>
      </c>
      <c r="B41" s="31" t="s">
        <v>121</v>
      </c>
      <c r="C41" s="33" t="s">
        <v>122</v>
      </c>
      <c r="D41" s="30">
        <v>2465</v>
      </c>
      <c r="E41" s="16">
        <v>592.416</v>
      </c>
      <c r="F41" s="16">
        <f t="shared" si="0"/>
        <v>24.033103448275863</v>
      </c>
    </row>
    <row r="42" spans="1:6" ht="12.75" outlineLevel="3">
      <c r="A42" s="20"/>
      <c r="B42" s="20" t="s">
        <v>104</v>
      </c>
      <c r="C42" s="21" t="s">
        <v>105</v>
      </c>
      <c r="D42" s="18">
        <f>D43</f>
        <v>50</v>
      </c>
      <c r="E42" s="18">
        <f>E43</f>
        <v>38.062</v>
      </c>
      <c r="F42" s="16">
        <f t="shared" si="0"/>
        <v>76.124</v>
      </c>
    </row>
    <row r="43" spans="1:6" ht="51" outlineLevel="4">
      <c r="A43" s="28" t="s">
        <v>80</v>
      </c>
      <c r="B43" s="20" t="s">
        <v>123</v>
      </c>
      <c r="C43" s="21" t="s">
        <v>124</v>
      </c>
      <c r="D43" s="18">
        <f>D44</f>
        <v>50</v>
      </c>
      <c r="E43" s="16">
        <f>E44</f>
        <v>38.062</v>
      </c>
      <c r="F43" s="16">
        <f t="shared" si="0"/>
        <v>76.124</v>
      </c>
    </row>
    <row r="44" spans="1:6" ht="51" outlineLevel="7">
      <c r="A44" s="31" t="s">
        <v>80</v>
      </c>
      <c r="B44" s="31" t="s">
        <v>123</v>
      </c>
      <c r="C44" s="33" t="s">
        <v>125</v>
      </c>
      <c r="D44" s="30">
        <v>50</v>
      </c>
      <c r="E44" s="16">
        <v>38.062</v>
      </c>
      <c r="F44" s="16">
        <f t="shared" si="0"/>
        <v>76.124</v>
      </c>
    </row>
    <row r="45" spans="1:6" ht="12.75" outlineLevel="1">
      <c r="A45" s="20"/>
      <c r="B45" s="20" t="s">
        <v>106</v>
      </c>
      <c r="C45" s="21" t="s">
        <v>107</v>
      </c>
      <c r="D45" s="18">
        <f aca="true" t="shared" si="1" ref="D45:E47">D46</f>
        <v>120</v>
      </c>
      <c r="E45" s="18">
        <f t="shared" si="1"/>
        <v>52.2</v>
      </c>
      <c r="F45" s="16">
        <f t="shared" si="0"/>
        <v>43.5</v>
      </c>
    </row>
    <row r="46" spans="1:6" ht="51" outlineLevel="2">
      <c r="A46" s="28" t="s">
        <v>110</v>
      </c>
      <c r="B46" s="20" t="s">
        <v>108</v>
      </c>
      <c r="C46" s="21" t="s">
        <v>0</v>
      </c>
      <c r="D46" s="18">
        <f t="shared" si="1"/>
        <v>120</v>
      </c>
      <c r="E46" s="16">
        <f t="shared" si="1"/>
        <v>52.2</v>
      </c>
      <c r="F46" s="16">
        <f t="shared" si="0"/>
        <v>43.5</v>
      </c>
    </row>
    <row r="47" spans="1:6" ht="89.25" outlineLevel="3">
      <c r="A47" s="28" t="s">
        <v>110</v>
      </c>
      <c r="B47" s="20" t="s">
        <v>1</v>
      </c>
      <c r="C47" s="21" t="s">
        <v>2</v>
      </c>
      <c r="D47" s="18">
        <f t="shared" si="1"/>
        <v>120</v>
      </c>
      <c r="E47" s="16">
        <f t="shared" si="1"/>
        <v>52.2</v>
      </c>
      <c r="F47" s="16">
        <f t="shared" si="0"/>
        <v>43.5</v>
      </c>
    </row>
    <row r="48" spans="1:6" ht="89.25" outlineLevel="4">
      <c r="A48" s="28" t="s">
        <v>110</v>
      </c>
      <c r="B48" s="19" t="s">
        <v>1</v>
      </c>
      <c r="C48" s="34" t="s">
        <v>2</v>
      </c>
      <c r="D48" s="18">
        <v>120</v>
      </c>
      <c r="E48" s="16">
        <v>52.2</v>
      </c>
      <c r="F48" s="16">
        <v>43.5</v>
      </c>
    </row>
    <row r="49" spans="1:6" ht="51" hidden="1" outlineLevel="1">
      <c r="A49" s="28" t="s">
        <v>110</v>
      </c>
      <c r="B49" s="20" t="s">
        <v>3</v>
      </c>
      <c r="C49" s="21" t="s">
        <v>4</v>
      </c>
      <c r="D49" s="18">
        <v>0</v>
      </c>
      <c r="E49" s="16"/>
      <c r="F49" s="16" t="e">
        <f t="shared" si="0"/>
        <v>#DIV/0!</v>
      </c>
    </row>
    <row r="50" spans="1:6" ht="114.75" hidden="1" outlineLevel="2">
      <c r="A50" s="28" t="s">
        <v>110</v>
      </c>
      <c r="B50" s="20" t="s">
        <v>5</v>
      </c>
      <c r="C50" s="29" t="s">
        <v>6</v>
      </c>
      <c r="D50" s="18">
        <v>0</v>
      </c>
      <c r="E50" s="16"/>
      <c r="F50" s="16" t="e">
        <f t="shared" si="0"/>
        <v>#DIV/0!</v>
      </c>
    </row>
    <row r="51" spans="1:6" ht="89.25" hidden="1" outlineLevel="3">
      <c r="A51" s="28" t="s">
        <v>110</v>
      </c>
      <c r="B51" s="20" t="s">
        <v>7</v>
      </c>
      <c r="C51" s="21" t="s">
        <v>8</v>
      </c>
      <c r="D51" s="18">
        <v>0</v>
      </c>
      <c r="E51" s="16"/>
      <c r="F51" s="16" t="e">
        <f t="shared" si="0"/>
        <v>#DIV/0!</v>
      </c>
    </row>
    <row r="52" spans="1:6" ht="102" hidden="1" outlineLevel="4">
      <c r="A52" s="28" t="s">
        <v>110</v>
      </c>
      <c r="B52" s="20" t="s">
        <v>9</v>
      </c>
      <c r="C52" s="29" t="s">
        <v>10</v>
      </c>
      <c r="D52" s="18">
        <v>0</v>
      </c>
      <c r="E52" s="16"/>
      <c r="F52" s="16" t="e">
        <f t="shared" si="0"/>
        <v>#DIV/0!</v>
      </c>
    </row>
    <row r="53" spans="1:6" ht="89.25" hidden="1" outlineLevel="7">
      <c r="A53" s="28" t="s">
        <v>110</v>
      </c>
      <c r="B53" s="31" t="s">
        <v>9</v>
      </c>
      <c r="C53" s="32" t="s">
        <v>10</v>
      </c>
      <c r="D53" s="18">
        <v>0</v>
      </c>
      <c r="E53" s="16"/>
      <c r="F53" s="16" t="e">
        <f t="shared" si="0"/>
        <v>#DIV/0!</v>
      </c>
    </row>
    <row r="54" spans="1:6" ht="102" hidden="1" outlineLevel="3">
      <c r="A54" s="28" t="s">
        <v>110</v>
      </c>
      <c r="B54" s="20" t="s">
        <v>11</v>
      </c>
      <c r="C54" s="29" t="s">
        <v>12</v>
      </c>
      <c r="D54" s="18">
        <v>0</v>
      </c>
      <c r="E54" s="16"/>
      <c r="F54" s="16" t="e">
        <f t="shared" si="0"/>
        <v>#DIV/0!</v>
      </c>
    </row>
    <row r="55" spans="1:6" ht="89.25" hidden="1" outlineLevel="4">
      <c r="A55" s="28" t="s">
        <v>110</v>
      </c>
      <c r="B55" s="20" t="s">
        <v>49</v>
      </c>
      <c r="C55" s="21" t="s">
        <v>48</v>
      </c>
      <c r="D55" s="18">
        <v>0</v>
      </c>
      <c r="E55" s="16"/>
      <c r="F55" s="16" t="e">
        <f t="shared" si="0"/>
        <v>#DIV/0!</v>
      </c>
    </row>
    <row r="56" spans="1:6" ht="76.5" hidden="1" outlineLevel="7">
      <c r="A56" s="28" t="s">
        <v>110</v>
      </c>
      <c r="B56" s="31" t="s">
        <v>49</v>
      </c>
      <c r="C56" s="33" t="s">
        <v>48</v>
      </c>
      <c r="D56" s="18">
        <v>0</v>
      </c>
      <c r="E56" s="16"/>
      <c r="F56" s="16" t="e">
        <f t="shared" si="0"/>
        <v>#DIV/0!</v>
      </c>
    </row>
    <row r="57" spans="1:6" ht="114.75" hidden="1" outlineLevel="2">
      <c r="A57" s="28" t="s">
        <v>110</v>
      </c>
      <c r="B57" s="20" t="s">
        <v>13</v>
      </c>
      <c r="C57" s="29" t="s">
        <v>14</v>
      </c>
      <c r="D57" s="18">
        <v>0</v>
      </c>
      <c r="E57" s="16"/>
      <c r="F57" s="16" t="e">
        <f t="shared" si="0"/>
        <v>#DIV/0!</v>
      </c>
    </row>
    <row r="58" spans="1:6" ht="114.75" hidden="1" outlineLevel="3">
      <c r="A58" s="28" t="s">
        <v>110</v>
      </c>
      <c r="B58" s="20" t="s">
        <v>15</v>
      </c>
      <c r="C58" s="29" t="s">
        <v>16</v>
      </c>
      <c r="D58" s="18">
        <v>0</v>
      </c>
      <c r="E58" s="16"/>
      <c r="F58" s="16" t="e">
        <f t="shared" si="0"/>
        <v>#DIV/0!</v>
      </c>
    </row>
    <row r="59" spans="1:6" ht="102" hidden="1" outlineLevel="4">
      <c r="A59" s="28" t="s">
        <v>110</v>
      </c>
      <c r="B59" s="20" t="s">
        <v>50</v>
      </c>
      <c r="C59" s="35" t="s">
        <v>51</v>
      </c>
      <c r="D59" s="18">
        <v>0</v>
      </c>
      <c r="E59" s="16"/>
      <c r="F59" s="16" t="e">
        <f t="shared" si="0"/>
        <v>#DIV/0!</v>
      </c>
    </row>
    <row r="60" spans="1:6" ht="89.25" hidden="1" outlineLevel="7">
      <c r="A60" s="28" t="s">
        <v>110</v>
      </c>
      <c r="B60" s="31" t="s">
        <v>50</v>
      </c>
      <c r="C60" s="36" t="s">
        <v>51</v>
      </c>
      <c r="D60" s="18">
        <v>0</v>
      </c>
      <c r="E60" s="16"/>
      <c r="F60" s="16" t="e">
        <f t="shared" si="0"/>
        <v>#DIV/0!</v>
      </c>
    </row>
    <row r="61" spans="1:6" ht="38.25" hidden="1" outlineLevel="1">
      <c r="A61" s="28" t="s">
        <v>110</v>
      </c>
      <c r="B61" s="20" t="s">
        <v>17</v>
      </c>
      <c r="C61" s="21" t="s">
        <v>18</v>
      </c>
      <c r="D61" s="18">
        <v>0</v>
      </c>
      <c r="E61" s="16"/>
      <c r="F61" s="16" t="e">
        <f t="shared" si="0"/>
        <v>#DIV/0!</v>
      </c>
    </row>
    <row r="62" spans="1:6" ht="25.5" hidden="1" outlineLevel="2">
      <c r="A62" s="28" t="s">
        <v>110</v>
      </c>
      <c r="B62" s="20" t="s">
        <v>19</v>
      </c>
      <c r="C62" s="21" t="s">
        <v>20</v>
      </c>
      <c r="D62" s="18">
        <v>0</v>
      </c>
      <c r="E62" s="16"/>
      <c r="F62" s="16" t="e">
        <f t="shared" si="0"/>
        <v>#DIV/0!</v>
      </c>
    </row>
    <row r="63" spans="1:6" ht="25.5" hidden="1" outlineLevel="3">
      <c r="A63" s="28" t="s">
        <v>110</v>
      </c>
      <c r="B63" s="20" t="s">
        <v>21</v>
      </c>
      <c r="C63" s="21" t="s">
        <v>22</v>
      </c>
      <c r="D63" s="18">
        <v>0</v>
      </c>
      <c r="E63" s="16"/>
      <c r="F63" s="16" t="e">
        <f t="shared" si="0"/>
        <v>#DIV/0!</v>
      </c>
    </row>
    <row r="64" spans="1:6" ht="51" hidden="1" outlineLevel="4">
      <c r="A64" s="28" t="s">
        <v>110</v>
      </c>
      <c r="B64" s="20" t="s">
        <v>52</v>
      </c>
      <c r="C64" s="21" t="s">
        <v>54</v>
      </c>
      <c r="D64" s="18">
        <v>0</v>
      </c>
      <c r="E64" s="16"/>
      <c r="F64" s="16" t="e">
        <f t="shared" si="0"/>
        <v>#DIV/0!</v>
      </c>
    </row>
    <row r="65" spans="1:6" ht="38.25" hidden="1" outlineLevel="7">
      <c r="A65" s="28" t="s">
        <v>110</v>
      </c>
      <c r="B65" s="31" t="s">
        <v>53</v>
      </c>
      <c r="C65" s="33" t="s">
        <v>54</v>
      </c>
      <c r="D65" s="18">
        <v>0</v>
      </c>
      <c r="E65" s="16"/>
      <c r="F65" s="16" t="e">
        <f t="shared" si="0"/>
        <v>#DIV/0!</v>
      </c>
    </row>
    <row r="66" spans="1:6" ht="25.5" hidden="1" outlineLevel="1">
      <c r="A66" s="20"/>
      <c r="B66" s="20" t="s">
        <v>23</v>
      </c>
      <c r="C66" s="21" t="s">
        <v>24</v>
      </c>
      <c r="D66" s="18">
        <v>0</v>
      </c>
      <c r="E66" s="16"/>
      <c r="F66" s="16" t="e">
        <f t="shared" si="0"/>
        <v>#DIV/0!</v>
      </c>
    </row>
    <row r="67" spans="1:6" ht="102" hidden="1" outlineLevel="2">
      <c r="A67" s="28" t="s">
        <v>110</v>
      </c>
      <c r="B67" s="20" t="s">
        <v>25</v>
      </c>
      <c r="C67" s="29" t="s">
        <v>26</v>
      </c>
      <c r="D67" s="18">
        <v>0</v>
      </c>
      <c r="E67" s="16"/>
      <c r="F67" s="16" t="e">
        <f t="shared" si="0"/>
        <v>#DIV/0!</v>
      </c>
    </row>
    <row r="68" spans="1:6" ht="114.75" hidden="1" outlineLevel="3">
      <c r="A68" s="28" t="s">
        <v>110</v>
      </c>
      <c r="B68" s="20" t="s">
        <v>55</v>
      </c>
      <c r="C68" s="29" t="s">
        <v>58</v>
      </c>
      <c r="D68" s="18">
        <v>0</v>
      </c>
      <c r="E68" s="16"/>
      <c r="F68" s="16" t="e">
        <f t="shared" si="0"/>
        <v>#DIV/0!</v>
      </c>
    </row>
    <row r="69" spans="1:6" ht="102" hidden="1" outlineLevel="7">
      <c r="A69" s="19" t="s">
        <v>110</v>
      </c>
      <c r="B69" s="31" t="s">
        <v>56</v>
      </c>
      <c r="C69" s="32" t="s">
        <v>57</v>
      </c>
      <c r="D69" s="18">
        <v>0</v>
      </c>
      <c r="E69" s="16"/>
      <c r="F69" s="16" t="e">
        <f t="shared" si="0"/>
        <v>#DIV/0!</v>
      </c>
    </row>
    <row r="70" spans="1:6" ht="38.25" hidden="1" outlineLevel="2">
      <c r="A70" s="19" t="s">
        <v>110</v>
      </c>
      <c r="B70" s="20" t="s">
        <v>27</v>
      </c>
      <c r="C70" s="21" t="s">
        <v>28</v>
      </c>
      <c r="D70" s="18">
        <v>0</v>
      </c>
      <c r="E70" s="16"/>
      <c r="F70" s="16" t="e">
        <f t="shared" si="0"/>
        <v>#DIV/0!</v>
      </c>
    </row>
    <row r="71" spans="1:6" ht="38.25" hidden="1" outlineLevel="3">
      <c r="A71" s="19" t="s">
        <v>110</v>
      </c>
      <c r="B71" s="20" t="s">
        <v>29</v>
      </c>
      <c r="C71" s="21" t="s">
        <v>30</v>
      </c>
      <c r="D71" s="18">
        <v>0</v>
      </c>
      <c r="E71" s="16"/>
      <c r="F71" s="16" t="e">
        <f t="shared" si="0"/>
        <v>#DIV/0!</v>
      </c>
    </row>
    <row r="72" spans="1:6" ht="63.75" hidden="1" outlineLevel="4">
      <c r="A72" s="19" t="s">
        <v>110</v>
      </c>
      <c r="B72" s="20" t="s">
        <v>59</v>
      </c>
      <c r="C72" s="21" t="s">
        <v>31</v>
      </c>
      <c r="D72" s="18">
        <v>0</v>
      </c>
      <c r="E72" s="16"/>
      <c r="F72" s="16" t="e">
        <f t="shared" si="0"/>
        <v>#DIV/0!</v>
      </c>
    </row>
    <row r="73" spans="1:6" ht="51" hidden="1" outlineLevel="7">
      <c r="A73" s="19" t="s">
        <v>110</v>
      </c>
      <c r="B73" s="31" t="s">
        <v>59</v>
      </c>
      <c r="C73" s="33" t="s">
        <v>60</v>
      </c>
      <c r="D73" s="18">
        <v>0</v>
      </c>
      <c r="E73" s="16"/>
      <c r="F73" s="16" t="e">
        <f t="shared" si="0"/>
        <v>#DIV/0!</v>
      </c>
    </row>
    <row r="74" spans="1:6" ht="25.5" hidden="1" outlineLevel="1">
      <c r="A74" s="19" t="s">
        <v>110</v>
      </c>
      <c r="B74" s="20" t="s">
        <v>32</v>
      </c>
      <c r="C74" s="21" t="s">
        <v>33</v>
      </c>
      <c r="D74" s="18">
        <v>0</v>
      </c>
      <c r="E74" s="16"/>
      <c r="F74" s="16" t="e">
        <f t="shared" si="0"/>
        <v>#DIV/0!</v>
      </c>
    </row>
    <row r="75" spans="1:6" ht="38.25" hidden="1" outlineLevel="2">
      <c r="A75" s="19" t="s">
        <v>110</v>
      </c>
      <c r="B75" s="20" t="s">
        <v>34</v>
      </c>
      <c r="C75" s="21" t="s">
        <v>35</v>
      </c>
      <c r="D75" s="18">
        <v>0</v>
      </c>
      <c r="E75" s="16"/>
      <c r="F75" s="16" t="e">
        <f t="shared" si="0"/>
        <v>#DIV/0!</v>
      </c>
    </row>
    <row r="76" spans="1:6" ht="76.5" hidden="1" outlineLevel="2">
      <c r="A76" s="19" t="s">
        <v>110</v>
      </c>
      <c r="B76" s="20" t="s">
        <v>36</v>
      </c>
      <c r="C76" s="21" t="s">
        <v>37</v>
      </c>
      <c r="D76" s="18">
        <v>0</v>
      </c>
      <c r="E76" s="16"/>
      <c r="F76" s="16" t="e">
        <f t="shared" si="0"/>
        <v>#DIV/0!</v>
      </c>
    </row>
    <row r="77" spans="1:6" ht="76.5" hidden="1" outlineLevel="7">
      <c r="A77" s="19" t="s">
        <v>110</v>
      </c>
      <c r="B77" s="31" t="s">
        <v>62</v>
      </c>
      <c r="C77" s="33" t="s">
        <v>61</v>
      </c>
      <c r="D77" s="18">
        <v>0</v>
      </c>
      <c r="E77" s="16"/>
      <c r="F77" s="16" t="e">
        <f aca="true" t="shared" si="2" ref="F77:F82">E77/D77*100</f>
        <v>#DIV/0!</v>
      </c>
    </row>
    <row r="78" spans="1:6" ht="38.25" hidden="1" outlineLevel="2">
      <c r="A78" s="19" t="s">
        <v>110</v>
      </c>
      <c r="B78" s="20" t="s">
        <v>38</v>
      </c>
      <c r="C78" s="21" t="s">
        <v>39</v>
      </c>
      <c r="D78" s="18">
        <v>0</v>
      </c>
      <c r="E78" s="16"/>
      <c r="F78" s="16" t="e">
        <f t="shared" si="2"/>
        <v>#DIV/0!</v>
      </c>
    </row>
    <row r="79" spans="1:6" ht="51" hidden="1" outlineLevel="3">
      <c r="A79" s="19" t="s">
        <v>110</v>
      </c>
      <c r="B79" s="19" t="s">
        <v>63</v>
      </c>
      <c r="C79" s="34" t="s">
        <v>64</v>
      </c>
      <c r="D79" s="18">
        <v>0</v>
      </c>
      <c r="E79" s="16"/>
      <c r="F79" s="16" t="e">
        <f t="shared" si="2"/>
        <v>#DIV/0!</v>
      </c>
    </row>
    <row r="80" spans="1:6" ht="12.75" hidden="1" outlineLevel="1">
      <c r="A80" s="19" t="s">
        <v>110</v>
      </c>
      <c r="B80" s="20" t="s">
        <v>40</v>
      </c>
      <c r="C80" s="21" t="s">
        <v>41</v>
      </c>
      <c r="D80" s="18">
        <v>0</v>
      </c>
      <c r="E80" s="16"/>
      <c r="F80" s="16" t="e">
        <f t="shared" si="2"/>
        <v>#DIV/0!</v>
      </c>
    </row>
    <row r="81" spans="1:6" ht="12.75" hidden="1" outlineLevel="2">
      <c r="A81" s="19" t="s">
        <v>110</v>
      </c>
      <c r="B81" s="20" t="s">
        <v>42</v>
      </c>
      <c r="C81" s="21" t="s">
        <v>43</v>
      </c>
      <c r="D81" s="18">
        <v>0</v>
      </c>
      <c r="E81" s="16"/>
      <c r="F81" s="16" t="e">
        <f t="shared" si="2"/>
        <v>#DIV/0!</v>
      </c>
    </row>
    <row r="82" spans="1:6" ht="25.5" hidden="1" outlineLevel="3">
      <c r="A82" s="19" t="s">
        <v>110</v>
      </c>
      <c r="B82" s="20" t="s">
        <v>65</v>
      </c>
      <c r="C82" s="21" t="s">
        <v>66</v>
      </c>
      <c r="D82" s="18">
        <v>0</v>
      </c>
      <c r="E82" s="16"/>
      <c r="F82" s="16" t="e">
        <f t="shared" si="2"/>
        <v>#DIV/0!</v>
      </c>
    </row>
    <row r="83" spans="1:6" ht="51" outlineLevel="3">
      <c r="A83" s="19"/>
      <c r="B83" s="26" t="s">
        <v>3</v>
      </c>
      <c r="C83" s="21" t="s">
        <v>4</v>
      </c>
      <c r="D83" s="18">
        <f>D84+D87</f>
        <v>418.21</v>
      </c>
      <c r="E83" s="18">
        <f>E84+E87</f>
        <v>507.65</v>
      </c>
      <c r="F83" s="16">
        <v>184.77</v>
      </c>
    </row>
    <row r="84" spans="1:6" ht="122.25" customHeight="1" outlineLevel="3">
      <c r="A84" s="31" t="s">
        <v>110</v>
      </c>
      <c r="B84" s="26" t="s">
        <v>5</v>
      </c>
      <c r="C84" s="35" t="s">
        <v>138</v>
      </c>
      <c r="D84" s="18">
        <f>D85</f>
        <v>4.5</v>
      </c>
      <c r="E84" s="16">
        <f>E85</f>
        <v>3.935</v>
      </c>
      <c r="F84" s="16">
        <v>87.44</v>
      </c>
    </row>
    <row r="85" spans="1:6" ht="115.5" customHeight="1" outlineLevel="3">
      <c r="A85" s="31" t="s">
        <v>110</v>
      </c>
      <c r="B85" s="26" t="s">
        <v>139</v>
      </c>
      <c r="C85" s="35" t="s">
        <v>141</v>
      </c>
      <c r="D85" s="18">
        <f>D86</f>
        <v>4.5</v>
      </c>
      <c r="E85" s="16">
        <f>E86</f>
        <v>3.935</v>
      </c>
      <c r="F85" s="16">
        <v>87.44</v>
      </c>
    </row>
    <row r="86" spans="1:6" ht="93" customHeight="1" outlineLevel="3">
      <c r="A86" s="31" t="s">
        <v>110</v>
      </c>
      <c r="B86" s="26" t="s">
        <v>140</v>
      </c>
      <c r="C86" s="21" t="s">
        <v>142</v>
      </c>
      <c r="D86" s="18">
        <v>4.5</v>
      </c>
      <c r="E86" s="16">
        <v>3.935</v>
      </c>
      <c r="F86" s="16">
        <v>87.44</v>
      </c>
    </row>
    <row r="87" spans="1:6" ht="56.25" customHeight="1" outlineLevel="3">
      <c r="A87" s="31" t="s">
        <v>110</v>
      </c>
      <c r="B87" s="26" t="s">
        <v>175</v>
      </c>
      <c r="C87" s="21" t="s">
        <v>176</v>
      </c>
      <c r="D87" s="18">
        <f>D88</f>
        <v>413.71</v>
      </c>
      <c r="E87" s="16">
        <f>E88</f>
        <v>503.715</v>
      </c>
      <c r="F87" s="16">
        <f>F88</f>
        <v>188.66</v>
      </c>
    </row>
    <row r="88" spans="1:6" s="15" customFormat="1" ht="45" customHeight="1" outlineLevel="3">
      <c r="A88" s="31" t="s">
        <v>110</v>
      </c>
      <c r="B88" s="48" t="s">
        <v>175</v>
      </c>
      <c r="C88" s="33" t="s">
        <v>176</v>
      </c>
      <c r="D88" s="30">
        <v>413.71</v>
      </c>
      <c r="E88" s="16">
        <v>503.715</v>
      </c>
      <c r="F88" s="16">
        <v>188.66</v>
      </c>
    </row>
    <row r="89" spans="1:6" ht="13.5">
      <c r="A89" s="26"/>
      <c r="B89" s="26" t="s">
        <v>44</v>
      </c>
      <c r="C89" s="27" t="s">
        <v>45</v>
      </c>
      <c r="D89" s="18">
        <f>D90</f>
        <v>113798.50099999999</v>
      </c>
      <c r="E89" s="18">
        <f>E90</f>
        <v>82400.281</v>
      </c>
      <c r="F89" s="16">
        <f aca="true" t="shared" si="3" ref="F89:F140">E89/D89*100</f>
        <v>72.40893357637462</v>
      </c>
    </row>
    <row r="90" spans="1:6" ht="38.25" outlineLevel="1">
      <c r="A90" s="20"/>
      <c r="B90" s="20" t="s">
        <v>46</v>
      </c>
      <c r="C90" s="21" t="s">
        <v>47</v>
      </c>
      <c r="D90" s="18">
        <f>D91+D95+D102</f>
        <v>113798.50099999999</v>
      </c>
      <c r="E90" s="18">
        <f>E91+E102+E95</f>
        <v>82400.281</v>
      </c>
      <c r="F90" s="16">
        <f t="shared" si="3"/>
        <v>72.40893357637462</v>
      </c>
    </row>
    <row r="91" spans="1:6" ht="39" customHeight="1" outlineLevel="1">
      <c r="A91" s="28" t="s">
        <v>110</v>
      </c>
      <c r="B91" s="20" t="s">
        <v>170</v>
      </c>
      <c r="C91" s="37" t="s">
        <v>109</v>
      </c>
      <c r="D91" s="18">
        <f>D92</f>
        <v>15767.927</v>
      </c>
      <c r="E91" s="18">
        <f>E92</f>
        <v>11826</v>
      </c>
      <c r="F91" s="16">
        <f t="shared" si="3"/>
        <v>75.00034722382975</v>
      </c>
    </row>
    <row r="92" spans="1:6" ht="38.25" outlineLevel="1">
      <c r="A92" s="28" t="s">
        <v>110</v>
      </c>
      <c r="B92" s="31" t="s">
        <v>169</v>
      </c>
      <c r="C92" s="6" t="s">
        <v>126</v>
      </c>
      <c r="D92" s="18">
        <f>D93+D94</f>
        <v>15767.927</v>
      </c>
      <c r="E92" s="18">
        <f>E93+E94</f>
        <v>11826</v>
      </c>
      <c r="F92" s="16">
        <f t="shared" si="3"/>
        <v>75.00034722382975</v>
      </c>
    </row>
    <row r="93" spans="1:6" ht="151.5" customHeight="1" outlineLevel="1">
      <c r="A93" s="28" t="s">
        <v>110</v>
      </c>
      <c r="B93" s="20" t="s">
        <v>159</v>
      </c>
      <c r="C93" s="29" t="s">
        <v>127</v>
      </c>
      <c r="D93" s="18">
        <v>6165.159</v>
      </c>
      <c r="E93" s="16">
        <v>4623.84</v>
      </c>
      <c r="F93" s="16">
        <f t="shared" si="3"/>
        <v>74.99952555968143</v>
      </c>
    </row>
    <row r="94" spans="1:6" ht="150.75" customHeight="1" outlineLevel="1">
      <c r="A94" s="28" t="s">
        <v>110</v>
      </c>
      <c r="B94" s="20" t="s">
        <v>158</v>
      </c>
      <c r="C94" s="29" t="s">
        <v>128</v>
      </c>
      <c r="D94" s="18">
        <v>9602.768</v>
      </c>
      <c r="E94" s="16">
        <v>7202.16</v>
      </c>
      <c r="F94" s="16">
        <f t="shared" si="3"/>
        <v>75.00087474778105</v>
      </c>
    </row>
    <row r="95" spans="1:6" ht="25.5" outlineLevel="2">
      <c r="A95" s="28" t="s">
        <v>110</v>
      </c>
      <c r="B95" s="20" t="s">
        <v>168</v>
      </c>
      <c r="C95" s="21" t="s">
        <v>68</v>
      </c>
      <c r="D95" s="18">
        <f>D96+D99</f>
        <v>651.991</v>
      </c>
      <c r="E95" s="18">
        <f>E96+E99</f>
        <v>486.554</v>
      </c>
      <c r="F95" s="16">
        <f t="shared" si="3"/>
        <v>74.62587673756232</v>
      </c>
    </row>
    <row r="96" spans="1:6" ht="91.5" customHeight="1" outlineLevel="3">
      <c r="A96" s="28" t="s">
        <v>110</v>
      </c>
      <c r="B96" s="20" t="s">
        <v>171</v>
      </c>
      <c r="C96" s="21" t="s">
        <v>129</v>
      </c>
      <c r="D96" s="18">
        <f>D97</f>
        <v>631.37</v>
      </c>
      <c r="E96" s="16">
        <f>E97</f>
        <v>471.551</v>
      </c>
      <c r="F96" s="16">
        <f t="shared" si="3"/>
        <v>74.68695059949</v>
      </c>
    </row>
    <row r="97" spans="1:6" ht="93.75" customHeight="1" outlineLevel="4">
      <c r="A97" s="28" t="s">
        <v>110</v>
      </c>
      <c r="B97" s="20" t="s">
        <v>166</v>
      </c>
      <c r="C97" s="21" t="s">
        <v>129</v>
      </c>
      <c r="D97" s="18">
        <f>D98</f>
        <v>631.37</v>
      </c>
      <c r="E97" s="16">
        <f>E98</f>
        <v>471.551</v>
      </c>
      <c r="F97" s="16">
        <f t="shared" si="3"/>
        <v>74.68695059949</v>
      </c>
    </row>
    <row r="98" spans="1:6" ht="97.5" customHeight="1" outlineLevel="7">
      <c r="A98" s="19" t="s">
        <v>110</v>
      </c>
      <c r="B98" s="31" t="s">
        <v>166</v>
      </c>
      <c r="C98" s="33" t="s">
        <v>129</v>
      </c>
      <c r="D98" s="30">
        <v>631.37</v>
      </c>
      <c r="E98" s="16">
        <v>471.551</v>
      </c>
      <c r="F98" s="16">
        <f t="shared" si="3"/>
        <v>74.68695059949</v>
      </c>
    </row>
    <row r="99" spans="1:6" ht="38.25" outlineLevel="3">
      <c r="A99" s="28" t="s">
        <v>110</v>
      </c>
      <c r="B99" s="20" t="s">
        <v>167</v>
      </c>
      <c r="C99" s="21" t="s">
        <v>69</v>
      </c>
      <c r="D99" s="18">
        <f>D100</f>
        <v>20.621</v>
      </c>
      <c r="E99" s="18">
        <f>E100</f>
        <v>15.003</v>
      </c>
      <c r="F99" s="16">
        <f t="shared" si="3"/>
        <v>72.75592842248194</v>
      </c>
    </row>
    <row r="100" spans="1:6" ht="89.25" outlineLevel="5">
      <c r="A100" s="28" t="s">
        <v>110</v>
      </c>
      <c r="B100" s="20" t="s">
        <v>157</v>
      </c>
      <c r="C100" s="38" t="s">
        <v>130</v>
      </c>
      <c r="D100" s="18">
        <f>D101</f>
        <v>20.621</v>
      </c>
      <c r="E100" s="18">
        <f>E101</f>
        <v>15.003</v>
      </c>
      <c r="F100" s="16">
        <f t="shared" si="3"/>
        <v>72.75592842248194</v>
      </c>
    </row>
    <row r="101" spans="1:6" ht="95.25" customHeight="1" outlineLevel="7">
      <c r="A101" s="19" t="s">
        <v>110</v>
      </c>
      <c r="B101" s="31" t="s">
        <v>157</v>
      </c>
      <c r="C101" s="32" t="s">
        <v>130</v>
      </c>
      <c r="D101" s="30">
        <v>20.621</v>
      </c>
      <c r="E101" s="16">
        <v>15.003</v>
      </c>
      <c r="F101" s="16">
        <f t="shared" si="3"/>
        <v>72.75592842248194</v>
      </c>
    </row>
    <row r="102" spans="1:6" ht="12.75" outlineLevel="2">
      <c r="A102" s="20"/>
      <c r="B102" s="20" t="s">
        <v>165</v>
      </c>
      <c r="C102" s="21" t="s">
        <v>70</v>
      </c>
      <c r="D102" s="18">
        <f>D103+D105</f>
        <v>97378.583</v>
      </c>
      <c r="E102" s="18">
        <f>E103+E105</f>
        <v>70087.727</v>
      </c>
      <c r="F102" s="16">
        <f t="shared" si="3"/>
        <v>71.97447820738981</v>
      </c>
    </row>
    <row r="103" spans="1:6" ht="92.25" customHeight="1" outlineLevel="3">
      <c r="A103" s="28" t="s">
        <v>110</v>
      </c>
      <c r="B103" s="20" t="s">
        <v>156</v>
      </c>
      <c r="C103" s="21" t="s">
        <v>131</v>
      </c>
      <c r="D103" s="18">
        <f>D104</f>
        <v>4037.76</v>
      </c>
      <c r="E103" s="18">
        <f>E104</f>
        <v>2289.167</v>
      </c>
      <c r="F103" s="16">
        <f t="shared" si="3"/>
        <v>56.69398379299413</v>
      </c>
    </row>
    <row r="104" spans="1:6" s="15" customFormat="1" ht="76.5" outlineLevel="4">
      <c r="A104" s="31" t="s">
        <v>110</v>
      </c>
      <c r="B104" s="31" t="s">
        <v>155</v>
      </c>
      <c r="C104" s="33" t="s">
        <v>111</v>
      </c>
      <c r="D104" s="30">
        <v>4037.76</v>
      </c>
      <c r="E104" s="16">
        <v>2289.167</v>
      </c>
      <c r="F104" s="16">
        <f t="shared" si="3"/>
        <v>56.69398379299413</v>
      </c>
    </row>
    <row r="105" spans="1:6" ht="25.5" outlineLevel="4">
      <c r="A105" s="20"/>
      <c r="B105" s="20" t="s">
        <v>163</v>
      </c>
      <c r="C105" s="21" t="s">
        <v>67</v>
      </c>
      <c r="D105" s="18">
        <f>D106</f>
        <v>93340.823</v>
      </c>
      <c r="E105" s="18">
        <f>E106</f>
        <v>67798.56</v>
      </c>
      <c r="F105" s="16">
        <f t="shared" si="3"/>
        <v>72.63548554741155</v>
      </c>
    </row>
    <row r="106" spans="1:6" ht="38.25" outlineLevel="3">
      <c r="A106" s="28" t="s">
        <v>110</v>
      </c>
      <c r="B106" s="20" t="s">
        <v>164</v>
      </c>
      <c r="C106" s="21" t="s">
        <v>116</v>
      </c>
      <c r="D106" s="18">
        <f>D107+D109+D111+D113+D115+D117+D119+D121+D123+D125+D133+D127+D129+D131+D135+D137+D139</f>
        <v>93340.823</v>
      </c>
      <c r="E106" s="18">
        <f>E107+E109+E111+E113+E115+E117+E119+E121+E123+E125+E133+E127+E129+E131+E137+E135+E139</f>
        <v>67798.56</v>
      </c>
      <c r="F106" s="16">
        <f t="shared" si="3"/>
        <v>72.63548554741155</v>
      </c>
    </row>
    <row r="107" spans="1:6" ht="106.5" customHeight="1" outlineLevel="3">
      <c r="A107" s="42" t="s">
        <v>110</v>
      </c>
      <c r="B107" s="20" t="s">
        <v>172</v>
      </c>
      <c r="C107" s="43" t="s">
        <v>136</v>
      </c>
      <c r="D107" s="18">
        <f>D108</f>
        <v>316.5</v>
      </c>
      <c r="E107" s="17">
        <f>E108</f>
        <v>316.5</v>
      </c>
      <c r="F107" s="16">
        <f t="shared" si="3"/>
        <v>100</v>
      </c>
    </row>
    <row r="108" spans="1:6" ht="89.25" outlineLevel="3">
      <c r="A108" s="40" t="s">
        <v>110</v>
      </c>
      <c r="B108" s="31" t="s">
        <v>172</v>
      </c>
      <c r="C108" s="41" t="s">
        <v>136</v>
      </c>
      <c r="D108" s="30">
        <v>316.5</v>
      </c>
      <c r="E108" s="16">
        <v>316.5</v>
      </c>
      <c r="F108" s="16">
        <f t="shared" si="3"/>
        <v>100</v>
      </c>
    </row>
    <row r="109" spans="1:6" ht="127.5" customHeight="1" outlineLevel="3">
      <c r="A109" s="28" t="s">
        <v>110</v>
      </c>
      <c r="B109" s="20" t="s">
        <v>173</v>
      </c>
      <c r="C109" s="35" t="s">
        <v>174</v>
      </c>
      <c r="D109" s="18">
        <f>D110</f>
        <v>35.167</v>
      </c>
      <c r="E109" s="17">
        <f>E110</f>
        <v>35.167</v>
      </c>
      <c r="F109" s="16">
        <v>100</v>
      </c>
    </row>
    <row r="110" spans="1:6" ht="89.25" outlineLevel="3">
      <c r="A110" s="19" t="s">
        <v>110</v>
      </c>
      <c r="B110" s="31" t="s">
        <v>173</v>
      </c>
      <c r="C110" s="36" t="s">
        <v>174</v>
      </c>
      <c r="D110" s="30">
        <v>35.167</v>
      </c>
      <c r="E110" s="16">
        <v>35.167</v>
      </c>
      <c r="F110" s="16">
        <v>100</v>
      </c>
    </row>
    <row r="111" spans="1:6" s="47" customFormat="1" ht="114.75" outlineLevel="3">
      <c r="A111" s="20" t="s">
        <v>110</v>
      </c>
      <c r="B111" s="20" t="s">
        <v>160</v>
      </c>
      <c r="C111" s="35" t="s">
        <v>161</v>
      </c>
      <c r="D111" s="18">
        <f>D112</f>
        <v>150</v>
      </c>
      <c r="E111" s="17">
        <f>E112</f>
        <v>149.55</v>
      </c>
      <c r="F111" s="17">
        <v>99.7</v>
      </c>
    </row>
    <row r="112" spans="1:6" s="15" customFormat="1" ht="102" outlineLevel="3">
      <c r="A112" s="31" t="s">
        <v>110</v>
      </c>
      <c r="B112" s="31" t="s">
        <v>160</v>
      </c>
      <c r="C112" s="36" t="s">
        <v>161</v>
      </c>
      <c r="D112" s="30">
        <v>150</v>
      </c>
      <c r="E112" s="16">
        <v>149.55</v>
      </c>
      <c r="F112" s="16">
        <v>99.7</v>
      </c>
    </row>
    <row r="113" spans="1:6" ht="180" outlineLevel="4">
      <c r="A113" s="20" t="s">
        <v>110</v>
      </c>
      <c r="B113" s="20" t="s">
        <v>192</v>
      </c>
      <c r="C113" s="44" t="s">
        <v>132</v>
      </c>
      <c r="D113" s="18">
        <f>D114</f>
        <v>4446.034</v>
      </c>
      <c r="E113" s="17">
        <f>E114</f>
        <v>3439.017</v>
      </c>
      <c r="F113" s="16">
        <f t="shared" si="3"/>
        <v>77.35021819446276</v>
      </c>
    </row>
    <row r="114" spans="1:6" ht="157.5" outlineLevel="7">
      <c r="A114" s="31" t="s">
        <v>110</v>
      </c>
      <c r="B114" s="31" t="s">
        <v>192</v>
      </c>
      <c r="C114" s="45" t="s">
        <v>132</v>
      </c>
      <c r="D114" s="30">
        <v>4446.034</v>
      </c>
      <c r="E114" s="16">
        <v>3439.017</v>
      </c>
      <c r="F114" s="16">
        <f t="shared" si="3"/>
        <v>77.35021819446276</v>
      </c>
    </row>
    <row r="115" spans="1:6" ht="165.75" outlineLevel="3">
      <c r="A115" s="20" t="s">
        <v>110</v>
      </c>
      <c r="B115" s="20" t="s">
        <v>193</v>
      </c>
      <c r="C115" s="35" t="s">
        <v>133</v>
      </c>
      <c r="D115" s="18">
        <f>D116</f>
        <v>1815.684</v>
      </c>
      <c r="E115" s="17">
        <f>E116</f>
        <v>0</v>
      </c>
      <c r="F115" s="16">
        <f t="shared" si="3"/>
        <v>0</v>
      </c>
    </row>
    <row r="116" spans="1:6" ht="152.25" customHeight="1" outlineLevel="4">
      <c r="A116" s="31" t="s">
        <v>110</v>
      </c>
      <c r="B116" s="31" t="s">
        <v>193</v>
      </c>
      <c r="C116" s="36" t="s">
        <v>133</v>
      </c>
      <c r="D116" s="30">
        <v>1815.684</v>
      </c>
      <c r="E116" s="16">
        <v>0</v>
      </c>
      <c r="F116" s="16">
        <f t="shared" si="3"/>
        <v>0</v>
      </c>
    </row>
    <row r="117" spans="1:6" ht="109.5" customHeight="1" outlineLevel="7">
      <c r="A117" s="28" t="s">
        <v>110</v>
      </c>
      <c r="B117" s="20" t="s">
        <v>154</v>
      </c>
      <c r="C117" s="35" t="s">
        <v>112</v>
      </c>
      <c r="D117" s="18">
        <f>D118</f>
        <v>46701.745</v>
      </c>
      <c r="E117" s="17">
        <f>E118</f>
        <v>32701.745</v>
      </c>
      <c r="F117" s="16">
        <f t="shared" si="3"/>
        <v>70.02253341925446</v>
      </c>
    </row>
    <row r="118" spans="1:6" ht="127.5" outlineLevel="3">
      <c r="A118" s="19" t="s">
        <v>110</v>
      </c>
      <c r="B118" s="31" t="s">
        <v>154</v>
      </c>
      <c r="C118" s="36" t="s">
        <v>112</v>
      </c>
      <c r="D118" s="46">
        <v>46701.745</v>
      </c>
      <c r="E118" s="16">
        <v>32701.745</v>
      </c>
      <c r="F118" s="16">
        <f t="shared" si="3"/>
        <v>70.02253341925446</v>
      </c>
    </row>
    <row r="119" spans="1:6" ht="103.5" customHeight="1" outlineLevel="3">
      <c r="A119" s="28" t="s">
        <v>110</v>
      </c>
      <c r="B119" s="20" t="s">
        <v>153</v>
      </c>
      <c r="C119" s="29" t="s">
        <v>113</v>
      </c>
      <c r="D119" s="18">
        <f>D120</f>
        <v>976.733</v>
      </c>
      <c r="E119" s="17">
        <f>E120</f>
        <v>324.255</v>
      </c>
      <c r="F119" s="16">
        <f t="shared" si="3"/>
        <v>33.197915909465536</v>
      </c>
    </row>
    <row r="120" spans="1:6" ht="97.5" customHeight="1" outlineLevel="3">
      <c r="A120" s="19" t="s">
        <v>110</v>
      </c>
      <c r="B120" s="31" t="s">
        <v>153</v>
      </c>
      <c r="C120" s="32" t="s">
        <v>113</v>
      </c>
      <c r="D120" s="30">
        <v>976.733</v>
      </c>
      <c r="E120" s="16">
        <v>324.255</v>
      </c>
      <c r="F120" s="16">
        <f t="shared" si="3"/>
        <v>33.197915909465536</v>
      </c>
    </row>
    <row r="121" spans="1:6" ht="96" customHeight="1" outlineLevel="3">
      <c r="A121" s="28" t="s">
        <v>110</v>
      </c>
      <c r="B121" s="20" t="s">
        <v>152</v>
      </c>
      <c r="C121" s="29" t="s">
        <v>134</v>
      </c>
      <c r="D121" s="18">
        <f>D122</f>
        <v>64</v>
      </c>
      <c r="E121" s="17">
        <f>E122</f>
        <v>64</v>
      </c>
      <c r="F121" s="16">
        <f t="shared" si="3"/>
        <v>100</v>
      </c>
    </row>
    <row r="122" spans="1:6" ht="89.25" outlineLevel="3">
      <c r="A122" s="19" t="s">
        <v>110</v>
      </c>
      <c r="B122" s="31" t="s">
        <v>152</v>
      </c>
      <c r="C122" s="32" t="s">
        <v>134</v>
      </c>
      <c r="D122" s="30">
        <v>64</v>
      </c>
      <c r="E122" s="16">
        <v>64</v>
      </c>
      <c r="F122" s="16">
        <f t="shared" si="3"/>
        <v>100</v>
      </c>
    </row>
    <row r="123" spans="1:6" ht="157.5" customHeight="1" outlineLevel="3">
      <c r="A123" s="20" t="s">
        <v>110</v>
      </c>
      <c r="B123" s="20" t="s">
        <v>151</v>
      </c>
      <c r="C123" s="29" t="s">
        <v>114</v>
      </c>
      <c r="D123" s="18">
        <f>D124</f>
        <v>660</v>
      </c>
      <c r="E123" s="17">
        <f>E124</f>
        <v>498.191</v>
      </c>
      <c r="F123" s="16">
        <f t="shared" si="3"/>
        <v>75.48348484848485</v>
      </c>
    </row>
    <row r="124" spans="1:6" ht="140.25" outlineLevel="3">
      <c r="A124" s="31" t="s">
        <v>110</v>
      </c>
      <c r="B124" s="31" t="s">
        <v>151</v>
      </c>
      <c r="C124" s="32" t="s">
        <v>114</v>
      </c>
      <c r="D124" s="30">
        <v>660</v>
      </c>
      <c r="E124" s="16">
        <v>498.191</v>
      </c>
      <c r="F124" s="16">
        <f t="shared" si="3"/>
        <v>75.48348484848485</v>
      </c>
    </row>
    <row r="125" spans="1:6" ht="135" customHeight="1" outlineLevel="3">
      <c r="A125" s="20" t="s">
        <v>110</v>
      </c>
      <c r="B125" s="20" t="s">
        <v>150</v>
      </c>
      <c r="C125" s="44" t="s">
        <v>135</v>
      </c>
      <c r="D125" s="18">
        <f>D126</f>
        <v>2700</v>
      </c>
      <c r="E125" s="17">
        <f>E126</f>
        <v>1350</v>
      </c>
      <c r="F125" s="16">
        <f t="shared" si="3"/>
        <v>50</v>
      </c>
    </row>
    <row r="126" spans="1:6" ht="126.75" customHeight="1" outlineLevel="3">
      <c r="A126" s="31" t="s">
        <v>110</v>
      </c>
      <c r="B126" s="31" t="s">
        <v>150</v>
      </c>
      <c r="C126" s="45" t="s">
        <v>135</v>
      </c>
      <c r="D126" s="30">
        <v>2700</v>
      </c>
      <c r="E126" s="16">
        <v>1350</v>
      </c>
      <c r="F126" s="16">
        <f t="shared" si="3"/>
        <v>50</v>
      </c>
    </row>
    <row r="127" spans="1:6" s="47" customFormat="1" ht="138.75" customHeight="1" outlineLevel="3">
      <c r="A127" s="20" t="s">
        <v>110</v>
      </c>
      <c r="B127" s="20" t="s">
        <v>187</v>
      </c>
      <c r="C127" s="44" t="s">
        <v>178</v>
      </c>
      <c r="D127" s="18">
        <f>D128</f>
        <v>13000</v>
      </c>
      <c r="E127" s="17">
        <f>E128</f>
        <v>13000</v>
      </c>
      <c r="F127" s="17">
        <v>100</v>
      </c>
    </row>
    <row r="128" spans="1:6" ht="126.75" customHeight="1" outlineLevel="3">
      <c r="A128" s="31" t="s">
        <v>110</v>
      </c>
      <c r="B128" s="31" t="s">
        <v>187</v>
      </c>
      <c r="C128" s="45" t="s">
        <v>178</v>
      </c>
      <c r="D128" s="30">
        <v>13000</v>
      </c>
      <c r="E128" s="16">
        <v>13000</v>
      </c>
      <c r="F128" s="16">
        <v>100</v>
      </c>
    </row>
    <row r="129" spans="1:6" s="47" customFormat="1" ht="84" customHeight="1" outlineLevel="3">
      <c r="A129" s="20" t="s">
        <v>110</v>
      </c>
      <c r="B129" s="20" t="s">
        <v>191</v>
      </c>
      <c r="C129" s="44" t="s">
        <v>179</v>
      </c>
      <c r="D129" s="18">
        <f>D130</f>
        <v>1400</v>
      </c>
      <c r="E129" s="17">
        <f>E130</f>
        <v>1210.015</v>
      </c>
      <c r="F129" s="17">
        <v>86.43</v>
      </c>
    </row>
    <row r="130" spans="1:6" ht="78" customHeight="1" outlineLevel="3">
      <c r="A130" s="31" t="s">
        <v>110</v>
      </c>
      <c r="B130" s="31" t="s">
        <v>191</v>
      </c>
      <c r="C130" s="45" t="s">
        <v>179</v>
      </c>
      <c r="D130" s="30">
        <v>1400</v>
      </c>
      <c r="E130" s="16">
        <v>1210.015</v>
      </c>
      <c r="F130" s="16">
        <v>86.43</v>
      </c>
    </row>
    <row r="131" spans="1:6" s="47" customFormat="1" ht="27" customHeight="1" outlineLevel="3">
      <c r="A131" s="20" t="s">
        <v>110</v>
      </c>
      <c r="B131" s="20" t="s">
        <v>180</v>
      </c>
      <c r="C131" s="21" t="s">
        <v>162</v>
      </c>
      <c r="D131" s="18">
        <f>D132</f>
        <v>1066.12</v>
      </c>
      <c r="E131" s="17">
        <f>E132</f>
        <v>1066.12</v>
      </c>
      <c r="F131" s="17">
        <v>100</v>
      </c>
    </row>
    <row r="132" spans="1:6" ht="27" customHeight="1" outlineLevel="3">
      <c r="A132" s="31" t="s">
        <v>110</v>
      </c>
      <c r="B132" s="31" t="s">
        <v>180</v>
      </c>
      <c r="C132" s="39" t="s">
        <v>162</v>
      </c>
      <c r="D132" s="30">
        <v>1066.12</v>
      </c>
      <c r="E132" s="16">
        <v>1066.12</v>
      </c>
      <c r="F132" s="16">
        <v>100</v>
      </c>
    </row>
    <row r="133" spans="1:6" ht="55.5" customHeight="1" outlineLevel="4">
      <c r="A133" s="28" t="s">
        <v>110</v>
      </c>
      <c r="B133" s="20" t="s">
        <v>149</v>
      </c>
      <c r="C133" s="29" t="s">
        <v>115</v>
      </c>
      <c r="D133" s="18">
        <f>D134</f>
        <v>1500.02</v>
      </c>
      <c r="E133" s="17">
        <f>E140</f>
        <v>0</v>
      </c>
      <c r="F133" s="16">
        <f t="shared" si="3"/>
        <v>0</v>
      </c>
    </row>
    <row r="134" spans="1:6" ht="38.25" outlineLevel="4">
      <c r="A134" s="19" t="s">
        <v>110</v>
      </c>
      <c r="B134" s="31" t="s">
        <v>149</v>
      </c>
      <c r="C134" s="32" t="s">
        <v>115</v>
      </c>
      <c r="D134" s="30">
        <v>1500.02</v>
      </c>
      <c r="E134" s="16">
        <v>0</v>
      </c>
      <c r="F134" s="16">
        <f>E134/D134*100</f>
        <v>0</v>
      </c>
    </row>
    <row r="135" spans="1:6" s="47" customFormat="1" ht="135" outlineLevel="4">
      <c r="A135" s="20" t="s">
        <v>110</v>
      </c>
      <c r="B135" s="20" t="s">
        <v>186</v>
      </c>
      <c r="C135" s="50" t="s">
        <v>181</v>
      </c>
      <c r="D135" s="18">
        <f>D136</f>
        <v>1591</v>
      </c>
      <c r="E135" s="17">
        <f>E136</f>
        <v>1591</v>
      </c>
      <c r="F135" s="17">
        <v>0</v>
      </c>
    </row>
    <row r="136" spans="1:6" ht="153" outlineLevel="4">
      <c r="A136" s="31" t="s">
        <v>110</v>
      </c>
      <c r="B136" s="31" t="s">
        <v>186</v>
      </c>
      <c r="C136" s="49" t="s">
        <v>181</v>
      </c>
      <c r="D136" s="30">
        <v>1591</v>
      </c>
      <c r="E136" s="16">
        <v>1591</v>
      </c>
      <c r="F136" s="16">
        <v>0</v>
      </c>
    </row>
    <row r="137" spans="1:6" s="47" customFormat="1" ht="146.25" outlineLevel="4">
      <c r="A137" s="20" t="s">
        <v>110</v>
      </c>
      <c r="B137" s="20" t="s">
        <v>185</v>
      </c>
      <c r="C137" s="50" t="s">
        <v>182</v>
      </c>
      <c r="D137" s="18">
        <f>D138</f>
        <v>14917.82</v>
      </c>
      <c r="E137" s="17">
        <f>E138</f>
        <v>12053</v>
      </c>
      <c r="F137" s="17">
        <v>0</v>
      </c>
    </row>
    <row r="138" spans="1:6" ht="127.5" outlineLevel="4">
      <c r="A138" s="31" t="s">
        <v>110</v>
      </c>
      <c r="B138" s="31" t="s">
        <v>185</v>
      </c>
      <c r="C138" s="32" t="s">
        <v>182</v>
      </c>
      <c r="D138" s="30">
        <v>14917.82</v>
      </c>
      <c r="E138" s="16">
        <v>12053</v>
      </c>
      <c r="F138" s="16">
        <v>0</v>
      </c>
    </row>
    <row r="139" spans="1:6" s="47" customFormat="1" ht="165.75" outlineLevel="4">
      <c r="A139" s="20" t="s">
        <v>110</v>
      </c>
      <c r="B139" s="20" t="s">
        <v>184</v>
      </c>
      <c r="C139" s="29" t="s">
        <v>183</v>
      </c>
      <c r="D139" s="18">
        <f>D140</f>
        <v>2000</v>
      </c>
      <c r="E139" s="17">
        <f>E140</f>
        <v>0</v>
      </c>
      <c r="F139" s="17">
        <v>0</v>
      </c>
    </row>
    <row r="140" spans="1:6" ht="153" outlineLevel="4">
      <c r="A140" s="31" t="s">
        <v>110</v>
      </c>
      <c r="B140" s="31" t="s">
        <v>184</v>
      </c>
      <c r="C140" s="32" t="s">
        <v>183</v>
      </c>
      <c r="D140" s="30">
        <v>2000</v>
      </c>
      <c r="E140" s="16">
        <v>0</v>
      </c>
      <c r="F140" s="16">
        <f t="shared" si="3"/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2022-10-13T07:31:04Z</cp:lastPrinted>
  <dcterms:created xsi:type="dcterms:W3CDTF">2016-08-08T08:34:32Z</dcterms:created>
  <dcterms:modified xsi:type="dcterms:W3CDTF">2022-10-13T07:35:26Z</dcterms:modified>
  <cp:category/>
  <cp:version/>
  <cp:contentType/>
  <cp:contentStatus/>
</cp:coreProperties>
</file>