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<sst xmlns="http://schemas.openxmlformats.org/spreadsheetml/2006/main" count="381" uniqueCount="196">
  <si>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</si>
  <si>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</si>
  <si>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</si>
  <si>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</si>
  <si>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</si>
  <si>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</si>
  <si>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</si>
  <si>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</si>
  <si>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</si>
  <si>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</si>
  <si>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</si>
  <si>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</si>
  <si>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</si>
  <si>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</si>
  <si>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</si>
  <si>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</si>
  <si>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</si>
  <si>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</si>
  <si>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</si>
  <si>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</si>
  <si>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</si>
  <si>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</si>
  <si>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</si>
  <si>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</si>
  <si>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</si>
  <si>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</si>
  <si>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</si>
  <si>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</si>
  <si>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</si>
  <si>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</si>
  <si>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</si>
  <si>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</si>
  <si>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</si>
  <si>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</si>
  <si>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</si>
  <si>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</si>
  <si>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</si>
  <si>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</si>
  <si>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</si>
  <si>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</si>
  <si>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</si>
  <si>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</si>
  <si>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</si>
  <si>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</si>
  <si>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</si>
  <si>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</si>
  <si>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</si>
  <si>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</si>
  <si>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</si>
  <si>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</si>
  <si>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</si>
  <si>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</si>
  <si>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</si>
  <si>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</si>
  <si>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</si>
  <si>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</si>
  <si>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</si>
  <si>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</si>
  <si>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</si>
  <si>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</si>
  <si>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</si>
  <si>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</si>
  <si>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</si>
  <si>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</si>
  <si>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</si>
  <si>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</si>
  <si>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</si>
  <si>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</si>
  <si>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</si>
  <si>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</si>
  <si>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</si>
  <si>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</si>
  <si>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</si>
  <si>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</si>
  <si>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</si>
  <si>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</si>
  <si>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</si>
  <si>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</si>
  <si>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</si>
  <si>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</si>
  <si>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</si>
  <si>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</si>
  <si>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</si>
  <si>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</si>
  <si>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</si>
  <si>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</si>
  <si>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</si>
  <si>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</si>
  <si>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</si>
  <si>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</si>
  <si>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</si>
  <si>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</si>
  <si>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</si>
  <si>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</si>
  <si>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</si>
  <si>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</si>
  <si>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</si>
  <si>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</si>
  <si>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</si>
  <si>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</si>
  <si>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</si>
  <si>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</si>
  <si>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</si>
  <si>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</si>
  <si>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</si>
  <si>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</si>
  <si>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</si>
  <si>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</si>
  <si>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</si>
  <si>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</si>
  <si>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</si>
  <si>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</si>
  <si>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</si>
  <si>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</si>
  <si>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</si>
  <si>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</si>
  <si>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</si>
  <si>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</si>
  <si>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2.02.01.00.0.00.0.000.150</t>
  </si>
  <si>
    <t>2.02.49.99.9.10.0.000.150</t>
  </si>
  <si>
    <t>2.02.49.99.9.10.7.508.150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</si>
  <si>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</si>
  <si>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</si>
  <si>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</si>
  <si>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</si>
  <si>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</si>
  <si>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</si>
  <si>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Дотации бюджетам поселенийна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</si>
  <si>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</si>
  <si>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</si>
  <si>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</si>
  <si>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</si>
  <si>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</si>
  <si>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</si>
  <si>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</si>
  <si>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</si>
  <si>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</si>
  <si>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</si>
  <si>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</si>
  <si>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</si>
  <si>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</si>
  <si>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</si>
  <si>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2.02.15.00.1.10.8.101.150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</si>
  <si>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</si>
  <si>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</si>
  <si>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</si>
  <si>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</si>
  <si>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</si>
  <si>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</si>
  <si>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</si>
  <si>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</si>
  <si>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</si>
  <si>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</si>
  <si>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</t>
  </si>
  <si>
    <t>2.02.49.99.9.00.0.000.150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</si>
  <si>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</si>
  <si>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</si>
  <si>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</si>
  <si>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Иные межбюджетные трансферты 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</si>
  <si>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Иные межбюджетные трансферты на реализацию 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</si>
  <si>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Иные межбюджетные трансферты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</si>
  <si>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</si>
  <si>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расходов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</si>
  <si>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Приложение № 4</t>
  </si>
  <si>
    <t>2.02.49.99.9.10.7.509.150</t>
  </si>
  <si>
    <t>1.11.05.025.10.0.000.120</t>
  </si>
  <si>
    <t>1.11.00.000.00.0.000.000</t>
  </si>
  <si>
    <t>1.11.05.000.10.0.000.120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</si>
  <si>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</si>
  <si>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</si>
  <si>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Иной межбюджетный трансферт на реализацию мероприятий 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</si>
  <si>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 ,а также имущества государственных и муниципальных унитарных предприятий, в том числе казенных)</t>
  </si>
  <si>
    <t>2.02.49.99.9.10.7.412.150</t>
  </si>
  <si>
    <t>2.02.49.99.9.10.S.412.150</t>
  </si>
  <si>
    <t>2.02.49.99.9.10.7.518.150</t>
  </si>
  <si>
    <t>Иные межбюджетные трансферты  на выполнение отдельных  государственных полномочий по организации мероприятий при осуществлении деятельности по обращению с животными без владельцев,рамках подпрограммы "Регулирование качества окружающей среды Туруханского района", муниципальной программы "Окружающей среды  Туруханского района"</t>
  </si>
  <si>
    <t xml:space="preserve">                                                                                                                                                   Доходы  бюджета поселения на 2021 год
и плановый период 2022-2023 годов</t>
  </si>
  <si>
    <t>2.02.49.99.9.10.8.428.150</t>
  </si>
  <si>
    <t>Расходы на гашение задолженности по решению суда в рамках непрограммных расходов общего характера</t>
  </si>
  <si>
    <t>Гашение кредиторской задолженности в рамках непрограммных расходов общего характера</t>
  </si>
  <si>
    <t>2.02.49.99.9.10.8.353.150</t>
  </si>
  <si>
    <t>2.02.49.99.9.10.2.724.150</t>
  </si>
  <si>
    <t>Иные  межбюджетные трансферты на частичное финансирование (возмещение) 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  в рамках непрограммных расходов  общего характера</t>
  </si>
  <si>
    <t>2.02.4516.0.10.0.000.150</t>
  </si>
  <si>
    <t>Межбюджетные трансферты, передаваемые бюджетам сельских(городских) поселений для дополнительных расходов,возникших в результате решений, принятых органами власти другого уровня</t>
  </si>
  <si>
    <t>1.11.05.075.10.0.000.120</t>
  </si>
  <si>
    <t>Доходы от сдачи в аренду имущества, составляющего казну сельских поселений(за исключением земельных участков)</t>
  </si>
  <si>
    <t xml:space="preserve">            к Решению сессии Борского сельского Совета депутатов № 9-66 от 22.09.2021г.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</si>
  <si>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</si>
  <si>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2.02.49.99.9.10.7.741.150</t>
  </si>
  <si>
    <t>Расходы на реализацию проектов по решению вопросов местного значения, осуществляемых непосредственное населением на территории населенного пункта, в рамках непрограммых расходов Управления ЖКХ и строительства администрации Туруханского района</t>
  </si>
  <si>
    <t>2.02.49.99.9.10.7.749.150</t>
  </si>
  <si>
    <t>2.02.49.99.9.10.7.459.150</t>
  </si>
  <si>
    <t>Расходы на софинансирование муниципальных программ формирования современной городской (сельской) среды в поселениях в рамках непрограммных расходов Управления ЖКХ и строительства администрации Туруханского района</t>
  </si>
  <si>
    <t>2.02.49.99.9.10.8.429.150</t>
  </si>
  <si>
    <t>Подготовка (устройство) основания для оснащения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</si>
</sst>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wrapText="1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173" fontId="5" fillId="0" borderId="15" xfId="0" applyNumberFormat="1" applyFont="1" applyBorder="1" applyAlignment="1" applyProtection="1">
      <alignment horizontal="right" vertical="center" wrapText="1"/>
      <protection/>
    </xf>
    <xf numFmtId="173" fontId="5" fillId="0" borderId="16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3" fontId="6" fillId="0" borderId="16" xfId="0" applyNumberFormat="1" applyFont="1" applyBorder="1" applyAlignment="1" applyProtection="1">
      <alignment horizontal="righ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173" fontId="6" fillId="0" borderId="17" xfId="0" applyNumberFormat="1" applyFont="1" applyBorder="1" applyAlignment="1" applyProtection="1">
      <alignment horizontal="righ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left"/>
      <protection/>
    </xf>
    <xf numFmtId="173" fontId="12" fillId="0" borderId="12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174" fontId="7" fillId="0" borderId="19" xfId="52" applyNumberFormat="1" applyFont="1" applyBorder="1" applyAlignment="1" applyProtection="1">
      <alignment horizontal="left" vertical="top" wrapText="1"/>
      <protection/>
    </xf>
    <xf numFmtId="174" fontId="17" fillId="0" borderId="19" xfId="5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173" fontId="18" fillId="0" borderId="12" xfId="0" applyNumberFormat="1" applyFont="1" applyBorder="1" applyAlignment="1" applyProtection="1">
      <alignment horizontal="righ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4" fontId="5" fillId="0" borderId="17" xfId="0" applyNumberFormat="1" applyFont="1" applyBorder="1" applyAlignment="1" applyProtection="1">
      <alignment horizontal="left" vertical="center" wrapText="1"/>
      <protection/>
    </xf>
    <xf numFmtId="174" fontId="17" fillId="0" borderId="10" xfId="52" applyNumberFormat="1" applyFont="1" applyBorder="1" applyAlignment="1" applyProtection="1">
      <alignment horizontal="left" vertical="top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7" fillId="0" borderId="24" xfId="52" applyNumberFormat="1" applyFont="1" applyBorder="1" applyAlignment="1" applyProtection="1">
      <alignment horizontal="left" vertical="top" wrapText="1"/>
      <protection/>
    </xf>
    <xf numFmtId="173" fontId="6" fillId="0" borderId="14" xfId="0" applyNumberFormat="1" applyFont="1" applyBorder="1" applyAlignment="1" applyProtection="1">
      <alignment horizontal="right" vertical="center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175" fontId="8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26" xfId="0" applyNumberFormat="1" applyFont="1" applyBorder="1" applyAlignment="1" applyProtection="1">
      <alignment horizontal="center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173" fontId="6" fillId="0" borderId="10" xfId="0" applyNumberFormat="1" applyFont="1" applyBorder="1" applyAlignment="1" applyProtection="1">
      <alignment horizontal="right" vertical="center" wrapText="1"/>
      <protection/>
    </xf>
    <xf numFmtId="173" fontId="6" fillId="0" borderId="10" xfId="0" applyNumberFormat="1" applyFont="1" applyBorder="1" applyAlignment="1" applyProtection="1">
      <alignment horizontal="right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27" xfId="0" applyNumberFormat="1" applyFont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42"/>
  <sheetViews>
    <sheetView showGridLines="0" tabSelected="1" zoomScalePageLayoutView="0" workbookViewId="0" topLeftCell="A37">
      <selection activeCell="C48" sqref="C48"/>
    </sheetView>
  </sheetViews>
  <sheetFormatPr defaultColWidth="9.140625" defaultRowHeight="12.75" customHeight="1" outlineLevelRow="7"/>
  <cols>
    <col min="1" max="1" width="6.7109375" style="60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12" customFormat="1" ht="15.75">
      <c r="A1" s="77"/>
      <c r="B1" s="77"/>
      <c r="C1" s="77"/>
      <c r="D1" s="77"/>
      <c r="E1" s="77"/>
      <c r="F1" s="82"/>
      <c r="G1" s="83"/>
    </row>
    <row r="2" spans="1:7" s="12" customFormat="1" ht="15.75">
      <c r="A2" s="53"/>
      <c r="F2" s="13"/>
      <c r="G2" s="14"/>
    </row>
    <row r="3" spans="1:7" s="12" customFormat="1" ht="15.75">
      <c r="A3" s="54"/>
      <c r="F3" s="13"/>
      <c r="G3" s="14"/>
    </row>
    <row r="4" spans="1:7" ht="15.75">
      <c r="A4" s="54"/>
      <c r="F4" s="13"/>
      <c r="G4" s="14"/>
    </row>
    <row r="5" spans="1:7" ht="15.75">
      <c r="A5" s="54"/>
      <c r="F5" s="82"/>
      <c r="G5" s="83"/>
    </row>
    <row r="6" spans="1:7" ht="15.75">
      <c r="A6" s="54"/>
      <c r="F6" s="13"/>
      <c r="G6" s="14"/>
    </row>
    <row r="7" spans="1:7" ht="15.75">
      <c r="A7" s="55"/>
      <c r="B7" s="1"/>
      <c r="C7" s="1"/>
      <c r="D7" s="1"/>
      <c r="E7" s="1"/>
      <c r="F7" s="13" t="s">
        <v>163</v>
      </c>
      <c r="G7" s="14"/>
    </row>
    <row r="8" spans="1:3" ht="12.75">
      <c r="A8" s="56"/>
      <c r="C8" t="s">
        <v>187</v>
      </c>
    </row>
    <row r="9" spans="1:6" ht="55.5" customHeight="1">
      <c r="A9" s="78" t="s">
        <v>176</v>
      </c>
      <c r="B9" s="79"/>
      <c r="C9" s="79"/>
      <c r="D9" s="79"/>
      <c r="E9" s="79"/>
      <c r="F9" s="79"/>
    </row>
    <row r="10" spans="1:6" ht="12.75" hidden="1">
      <c r="A10" s="80"/>
      <c r="B10" s="81"/>
      <c r="C10" s="81"/>
      <c r="D10" s="81"/>
      <c r="E10" s="81"/>
      <c r="F10" s="81"/>
    </row>
    <row r="11" spans="1:6" ht="12.75" hidden="1">
      <c r="A11" s="80"/>
      <c r="B11" s="81"/>
      <c r="C11" s="81"/>
      <c r="D11" s="81"/>
      <c r="E11" s="81"/>
      <c r="F11" s="81"/>
    </row>
    <row r="12" spans="1:6" ht="12.75">
      <c r="A12" s="57"/>
      <c r="F12" s="15" t="s">
        <v>71</v>
      </c>
    </row>
    <row r="13" spans="1:12" ht="42">
      <c r="A13" s="2" t="s">
        <v>72</v>
      </c>
      <c r="B13" s="2" t="s">
        <v>73</v>
      </c>
      <c r="C13" s="2" t="s">
        <v>74</v>
      </c>
      <c r="D13" s="16">
        <v>2021</v>
      </c>
      <c r="E13" s="16">
        <v>2022</v>
      </c>
      <c r="F13" s="16">
        <v>2023</v>
      </c>
      <c r="L13">
        <v>1</v>
      </c>
    </row>
    <row r="14" spans="1:6" ht="12.75">
      <c r="A14" s="41" t="s">
        <v>75</v>
      </c>
      <c r="B14" s="42"/>
      <c r="C14" s="43"/>
      <c r="D14" s="44">
        <f>D15+D89</f>
        <v>101974.11499999999</v>
      </c>
      <c r="E14" s="44">
        <f>E15+E89</f>
        <v>65186.372</v>
      </c>
      <c r="F14" s="44">
        <f>F15+F89</f>
        <v>65409.806</v>
      </c>
    </row>
    <row r="15" spans="1:6" ht="27">
      <c r="A15" s="37"/>
      <c r="B15" s="38" t="s">
        <v>76</v>
      </c>
      <c r="C15" s="39" t="s">
        <v>77</v>
      </c>
      <c r="D15" s="40">
        <f>D16+D24+D34+D45+D49+D61+D66+D74+D80+D83</f>
        <v>5069.305</v>
      </c>
      <c r="E15" s="40">
        <f>E16+E24+E34+E45+E49+E61+E66+E74+E80+E83</f>
        <v>4960.599999999999</v>
      </c>
      <c r="F15" s="40">
        <f>F16+F24+F34+F45+F49+F61+F66+F74+F80+F83</f>
        <v>5158.700000000001</v>
      </c>
    </row>
    <row r="16" spans="1:6" ht="13.5" outlineLevel="1">
      <c r="A16" s="37"/>
      <c r="B16" s="38" t="s">
        <v>78</v>
      </c>
      <c r="C16" s="39" t="s">
        <v>79</v>
      </c>
      <c r="D16" s="40">
        <f>D17</f>
        <v>1260</v>
      </c>
      <c r="E16" s="40">
        <f>E17</f>
        <v>1310.4</v>
      </c>
      <c r="F16" s="40">
        <f>F17</f>
        <v>1362.8</v>
      </c>
    </row>
    <row r="17" spans="1:6" ht="13.5" outlineLevel="2">
      <c r="A17" s="35" t="s">
        <v>80</v>
      </c>
      <c r="B17" s="38" t="s">
        <v>81</v>
      </c>
      <c r="C17" s="5" t="s">
        <v>82</v>
      </c>
      <c r="D17" s="6">
        <f>D18+D20+D22</f>
        <v>1260</v>
      </c>
      <c r="E17" s="6">
        <f>E18+E20+E22</f>
        <v>1310.4</v>
      </c>
      <c r="F17" s="6">
        <f>F18+F20+F22</f>
        <v>1362.8</v>
      </c>
    </row>
    <row r="18" spans="1:6" s="12" customFormat="1" ht="102" outlineLevel="3">
      <c r="A18" s="35" t="s">
        <v>80</v>
      </c>
      <c r="B18" s="4" t="s">
        <v>83</v>
      </c>
      <c r="C18" s="10" t="s">
        <v>84</v>
      </c>
      <c r="D18" s="46">
        <f>D19</f>
        <v>1249.5</v>
      </c>
      <c r="E18" s="6">
        <f>E19</f>
        <v>1299.9</v>
      </c>
      <c r="F18" s="6">
        <f>F19</f>
        <v>1350.3</v>
      </c>
    </row>
    <row r="19" spans="1:6" ht="89.25" outlineLevel="7">
      <c r="A19" s="58" t="s">
        <v>80</v>
      </c>
      <c r="B19" s="7" t="s">
        <v>83</v>
      </c>
      <c r="C19" s="11" t="s">
        <v>84</v>
      </c>
      <c r="D19" s="33">
        <v>1249.5</v>
      </c>
      <c r="E19" s="9">
        <v>1299.9</v>
      </c>
      <c r="F19" s="9">
        <v>1350.3</v>
      </c>
    </row>
    <row r="20" spans="1:6" ht="140.25" outlineLevel="3">
      <c r="A20" s="35" t="s">
        <v>80</v>
      </c>
      <c r="B20" s="4" t="s">
        <v>85</v>
      </c>
      <c r="C20" s="10" t="s">
        <v>86</v>
      </c>
      <c r="D20" s="6">
        <v>0.5</v>
      </c>
      <c r="E20" s="6">
        <v>0.5</v>
      </c>
      <c r="F20" s="6">
        <v>0.5</v>
      </c>
    </row>
    <row r="21" spans="1:6" ht="127.5" outlineLevel="7">
      <c r="A21" s="58" t="s">
        <v>80</v>
      </c>
      <c r="B21" s="7" t="s">
        <v>85</v>
      </c>
      <c r="C21" s="11" t="s">
        <v>86</v>
      </c>
      <c r="D21" s="9">
        <v>0.5</v>
      </c>
      <c r="E21" s="46">
        <v>0.5</v>
      </c>
      <c r="F21" s="46">
        <v>0.5</v>
      </c>
    </row>
    <row r="22" spans="1:6" ht="63.75" outlineLevel="3">
      <c r="A22" s="35" t="s">
        <v>80</v>
      </c>
      <c r="B22" s="4" t="s">
        <v>87</v>
      </c>
      <c r="C22" s="5" t="s">
        <v>88</v>
      </c>
      <c r="D22" s="6">
        <v>10</v>
      </c>
      <c r="E22" s="46">
        <v>10</v>
      </c>
      <c r="F22" s="46">
        <v>12</v>
      </c>
    </row>
    <row r="23" spans="1:6" ht="51" outlineLevel="7">
      <c r="A23" s="58" t="s">
        <v>80</v>
      </c>
      <c r="B23" s="7" t="s">
        <v>87</v>
      </c>
      <c r="C23" s="8" t="s">
        <v>88</v>
      </c>
      <c r="D23" s="9">
        <v>10</v>
      </c>
      <c r="E23" s="33">
        <v>10</v>
      </c>
      <c r="F23" s="33">
        <v>12</v>
      </c>
    </row>
    <row r="24" spans="1:6" ht="38.25" outlineLevel="1">
      <c r="A24" s="3"/>
      <c r="B24" s="4" t="s">
        <v>89</v>
      </c>
      <c r="C24" s="5" t="s">
        <v>90</v>
      </c>
      <c r="D24" s="6">
        <f>D25</f>
        <v>445.59999999999997</v>
      </c>
      <c r="E24" s="6">
        <f>E25</f>
        <v>460.59999999999997</v>
      </c>
      <c r="F24" s="6">
        <f>F25</f>
        <v>478.79999999999995</v>
      </c>
    </row>
    <row r="25" spans="1:6" ht="38.25" outlineLevel="2">
      <c r="A25" s="35" t="s">
        <v>95</v>
      </c>
      <c r="B25" s="4" t="s">
        <v>91</v>
      </c>
      <c r="C25" s="5" t="s">
        <v>92</v>
      </c>
      <c r="D25" s="6">
        <f>D26+D28+D30+D32</f>
        <v>445.59999999999997</v>
      </c>
      <c r="E25" s="6">
        <f>E26+E28+E30+E32</f>
        <v>460.59999999999997</v>
      </c>
      <c r="F25" s="6">
        <f>F26+F28+F30+F32</f>
        <v>478.79999999999995</v>
      </c>
    </row>
    <row r="26" spans="1:6" ht="89.25" outlineLevel="3">
      <c r="A26" s="35" t="s">
        <v>95</v>
      </c>
      <c r="B26" s="4" t="s">
        <v>93</v>
      </c>
      <c r="C26" s="5" t="s">
        <v>94</v>
      </c>
      <c r="D26" s="6">
        <f>D27</f>
        <v>204.6</v>
      </c>
      <c r="E26" s="6">
        <f>E27</f>
        <v>211.7</v>
      </c>
      <c r="F26" s="6">
        <f>F27</f>
        <v>221.7</v>
      </c>
    </row>
    <row r="27" spans="1:6" ht="76.5" outlineLevel="7">
      <c r="A27" s="58" t="s">
        <v>95</v>
      </c>
      <c r="B27" s="7" t="s">
        <v>93</v>
      </c>
      <c r="C27" s="8" t="s">
        <v>94</v>
      </c>
      <c r="D27" s="9">
        <v>204.6</v>
      </c>
      <c r="E27" s="9">
        <v>211.7</v>
      </c>
      <c r="F27" s="9">
        <v>221.7</v>
      </c>
    </row>
    <row r="28" spans="1:6" ht="114.75" outlineLevel="3">
      <c r="A28" s="35" t="s">
        <v>95</v>
      </c>
      <c r="B28" s="4" t="s">
        <v>96</v>
      </c>
      <c r="C28" s="10" t="s">
        <v>97</v>
      </c>
      <c r="D28" s="6">
        <f>D29</f>
        <v>1.2</v>
      </c>
      <c r="E28" s="6">
        <f>E29</f>
        <v>1.2</v>
      </c>
      <c r="F28" s="6">
        <f>F29</f>
        <v>1.2</v>
      </c>
    </row>
    <row r="29" spans="1:6" ht="102" outlineLevel="7">
      <c r="A29" s="58" t="s">
        <v>95</v>
      </c>
      <c r="B29" s="7" t="s">
        <v>96</v>
      </c>
      <c r="C29" s="11" t="s">
        <v>97</v>
      </c>
      <c r="D29" s="9">
        <v>1.2</v>
      </c>
      <c r="E29" s="9">
        <v>1.2</v>
      </c>
      <c r="F29" s="9">
        <v>1.2</v>
      </c>
    </row>
    <row r="30" spans="1:6" ht="102" outlineLevel="3">
      <c r="A30" s="35" t="s">
        <v>95</v>
      </c>
      <c r="B30" s="4" t="s">
        <v>98</v>
      </c>
      <c r="C30" s="5" t="s">
        <v>99</v>
      </c>
      <c r="D30" s="6">
        <f>D31</f>
        <v>269.1</v>
      </c>
      <c r="E30" s="6">
        <f>E31</f>
        <v>277.9</v>
      </c>
      <c r="F30" s="6">
        <f>F31</f>
        <v>289.9</v>
      </c>
    </row>
    <row r="31" spans="1:6" ht="76.5" outlineLevel="7">
      <c r="A31" s="58" t="s">
        <v>95</v>
      </c>
      <c r="B31" s="7" t="s">
        <v>98</v>
      </c>
      <c r="C31" s="8" t="s">
        <v>99</v>
      </c>
      <c r="D31" s="9">
        <v>269.1</v>
      </c>
      <c r="E31" s="9">
        <v>277.9</v>
      </c>
      <c r="F31" s="9">
        <v>289.9</v>
      </c>
    </row>
    <row r="32" spans="1:6" ht="102" outlineLevel="3">
      <c r="A32" s="35" t="s">
        <v>95</v>
      </c>
      <c r="B32" s="4" t="s">
        <v>100</v>
      </c>
      <c r="C32" s="5" t="s">
        <v>101</v>
      </c>
      <c r="D32" s="6">
        <f>D33</f>
        <v>-29.3</v>
      </c>
      <c r="E32" s="6">
        <f>E33</f>
        <v>-30.2</v>
      </c>
      <c r="F32" s="6">
        <f>F33</f>
        <v>-34</v>
      </c>
    </row>
    <row r="33" spans="1:6" ht="76.5" outlineLevel="7">
      <c r="A33" s="58" t="s">
        <v>95</v>
      </c>
      <c r="B33" s="7" t="s">
        <v>100</v>
      </c>
      <c r="C33" s="8" t="s">
        <v>101</v>
      </c>
      <c r="D33" s="9">
        <v>-29.3</v>
      </c>
      <c r="E33" s="9">
        <v>-30.2</v>
      </c>
      <c r="F33" s="9">
        <v>-34</v>
      </c>
    </row>
    <row r="34" spans="1:6" ht="12.75" outlineLevel="1">
      <c r="A34" s="3"/>
      <c r="B34" s="4" t="s">
        <v>102</v>
      </c>
      <c r="C34" s="5" t="s">
        <v>103</v>
      </c>
      <c r="D34" s="6">
        <f>D35+D38</f>
        <v>2884</v>
      </c>
      <c r="E34" s="6">
        <f>E35+E38</f>
        <v>2999.3599999999997</v>
      </c>
      <c r="F34" s="6">
        <f>F35+F38</f>
        <v>3119.3300000000004</v>
      </c>
    </row>
    <row r="35" spans="1:6" ht="12.75" outlineLevel="2">
      <c r="A35" s="35" t="s">
        <v>80</v>
      </c>
      <c r="B35" s="4" t="s">
        <v>104</v>
      </c>
      <c r="C35" s="5" t="s">
        <v>105</v>
      </c>
      <c r="D35" s="6">
        <f aca="true" t="shared" si="0" ref="D35:F36">D36</f>
        <v>393</v>
      </c>
      <c r="E35" s="6">
        <f t="shared" si="0"/>
        <v>408.72</v>
      </c>
      <c r="F35" s="6">
        <f t="shared" si="0"/>
        <v>425.07</v>
      </c>
    </row>
    <row r="36" spans="1:6" ht="63.75" outlineLevel="3">
      <c r="A36" s="35" t="s">
        <v>80</v>
      </c>
      <c r="B36" s="4" t="s">
        <v>132</v>
      </c>
      <c r="C36" s="5" t="s">
        <v>131</v>
      </c>
      <c r="D36" s="26">
        <f t="shared" si="0"/>
        <v>393</v>
      </c>
      <c r="E36" s="26">
        <f t="shared" si="0"/>
        <v>408.72</v>
      </c>
      <c r="F36" s="9">
        <f t="shared" si="0"/>
        <v>425.07</v>
      </c>
    </row>
    <row r="37" spans="1:6" ht="51" outlineLevel="7">
      <c r="A37" s="58" t="s">
        <v>80</v>
      </c>
      <c r="B37" s="7" t="s">
        <v>132</v>
      </c>
      <c r="C37" s="8" t="s">
        <v>133</v>
      </c>
      <c r="D37" s="9">
        <v>393</v>
      </c>
      <c r="E37" s="9">
        <v>408.72</v>
      </c>
      <c r="F37" s="9">
        <v>425.07</v>
      </c>
    </row>
    <row r="38" spans="1:6" ht="12.75" outlineLevel="2">
      <c r="A38" s="3"/>
      <c r="B38" s="4" t="s">
        <v>106</v>
      </c>
      <c r="C38" s="5" t="s">
        <v>107</v>
      </c>
      <c r="D38" s="6">
        <f>D39+D42</f>
        <v>2491</v>
      </c>
      <c r="E38" s="6">
        <f>E39+E42</f>
        <v>2590.64</v>
      </c>
      <c r="F38" s="6">
        <f>F39+F42</f>
        <v>2694.26</v>
      </c>
    </row>
    <row r="39" spans="1:6" ht="12.75" outlineLevel="3">
      <c r="A39" s="35" t="s">
        <v>80</v>
      </c>
      <c r="B39" s="4" t="s">
        <v>108</v>
      </c>
      <c r="C39" s="5" t="s">
        <v>109</v>
      </c>
      <c r="D39" s="6">
        <f aca="true" t="shared" si="1" ref="D39:F40">D40</f>
        <v>2441</v>
      </c>
      <c r="E39" s="6">
        <f t="shared" si="1"/>
        <v>2540.64</v>
      </c>
      <c r="F39" s="6">
        <f t="shared" si="1"/>
        <v>2644.26</v>
      </c>
    </row>
    <row r="40" spans="1:6" ht="51" outlineLevel="4">
      <c r="A40" s="35" t="s">
        <v>80</v>
      </c>
      <c r="B40" s="4" t="s">
        <v>135</v>
      </c>
      <c r="C40" s="5" t="s">
        <v>134</v>
      </c>
      <c r="D40" s="26">
        <f t="shared" si="1"/>
        <v>2441</v>
      </c>
      <c r="E40" s="26">
        <f t="shared" si="1"/>
        <v>2540.64</v>
      </c>
      <c r="F40" s="26">
        <f t="shared" si="1"/>
        <v>2644.26</v>
      </c>
    </row>
    <row r="41" spans="1:6" ht="38.25" outlineLevel="7">
      <c r="A41" s="58" t="s">
        <v>80</v>
      </c>
      <c r="B41" s="7" t="s">
        <v>135</v>
      </c>
      <c r="C41" s="8" t="s">
        <v>134</v>
      </c>
      <c r="D41" s="9">
        <v>2441</v>
      </c>
      <c r="E41" s="9">
        <v>2540.64</v>
      </c>
      <c r="F41" s="9">
        <v>2644.26</v>
      </c>
    </row>
    <row r="42" spans="1:6" ht="12.75" outlineLevel="3">
      <c r="A42" s="3"/>
      <c r="B42" s="4" t="s">
        <v>110</v>
      </c>
      <c r="C42" s="5" t="s">
        <v>111</v>
      </c>
      <c r="D42" s="6">
        <f>D43</f>
        <v>50</v>
      </c>
      <c r="E42" s="6">
        <f>E43</f>
        <v>50</v>
      </c>
      <c r="F42" s="6">
        <f>F43</f>
        <v>50</v>
      </c>
    </row>
    <row r="43" spans="1:6" ht="51" outlineLevel="4">
      <c r="A43" s="35" t="s">
        <v>80</v>
      </c>
      <c r="B43" s="4" t="s">
        <v>137</v>
      </c>
      <c r="C43" s="5" t="s">
        <v>136</v>
      </c>
      <c r="D43" s="26">
        <v>50</v>
      </c>
      <c r="E43" s="26">
        <v>50</v>
      </c>
      <c r="F43" s="26">
        <v>50</v>
      </c>
    </row>
    <row r="44" spans="1:6" ht="51" outlineLevel="7">
      <c r="A44" s="58" t="s">
        <v>80</v>
      </c>
      <c r="B44" s="7" t="s">
        <v>137</v>
      </c>
      <c r="C44" s="8" t="s">
        <v>138</v>
      </c>
      <c r="D44" s="9">
        <v>50</v>
      </c>
      <c r="E44" s="9">
        <v>50</v>
      </c>
      <c r="F44" s="9">
        <v>50</v>
      </c>
    </row>
    <row r="45" spans="1:6" ht="12.75" outlineLevel="1">
      <c r="A45" s="3"/>
      <c r="B45" s="4" t="s">
        <v>112</v>
      </c>
      <c r="C45" s="5" t="s">
        <v>113</v>
      </c>
      <c r="D45" s="6">
        <f aca="true" t="shared" si="2" ref="D45:F47">D46</f>
        <v>181</v>
      </c>
      <c r="E45" s="6">
        <f t="shared" si="2"/>
        <v>188.24</v>
      </c>
      <c r="F45" s="96">
        <f t="shared" si="2"/>
        <v>195.77</v>
      </c>
    </row>
    <row r="46" spans="1:6" ht="51" outlineLevel="2">
      <c r="A46" s="35" t="s">
        <v>116</v>
      </c>
      <c r="B46" s="4" t="s">
        <v>114</v>
      </c>
      <c r="C46" s="5" t="s">
        <v>0</v>
      </c>
      <c r="D46" s="6">
        <f t="shared" si="2"/>
        <v>181</v>
      </c>
      <c r="E46" s="6">
        <f t="shared" si="2"/>
        <v>188.24</v>
      </c>
      <c r="F46" s="96">
        <f t="shared" si="2"/>
        <v>195.77</v>
      </c>
    </row>
    <row r="47" spans="1:6" ht="89.25" outlineLevel="3">
      <c r="A47" s="35" t="s">
        <v>116</v>
      </c>
      <c r="B47" s="4" t="s">
        <v>1</v>
      </c>
      <c r="C47" s="5" t="s">
        <v>2</v>
      </c>
      <c r="D47" s="6">
        <f t="shared" si="2"/>
        <v>181</v>
      </c>
      <c r="E47" s="6">
        <f t="shared" si="2"/>
        <v>188.24</v>
      </c>
      <c r="F47" s="96">
        <f t="shared" si="2"/>
        <v>195.77</v>
      </c>
    </row>
    <row r="48" spans="1:6" ht="89.25" outlineLevel="4">
      <c r="A48" s="35" t="s">
        <v>116</v>
      </c>
      <c r="B48" s="18" t="s">
        <v>1</v>
      </c>
      <c r="C48" s="17" t="s">
        <v>2</v>
      </c>
      <c r="D48" s="6">
        <v>181</v>
      </c>
      <c r="E48" s="6">
        <v>188.24</v>
      </c>
      <c r="F48" s="96">
        <v>195.77</v>
      </c>
    </row>
    <row r="49" spans="1:6" ht="51" hidden="1" outlineLevel="1">
      <c r="A49" s="35" t="s">
        <v>116</v>
      </c>
      <c r="B49" s="4" t="s">
        <v>3</v>
      </c>
      <c r="C49" s="5" t="s">
        <v>4</v>
      </c>
      <c r="D49" s="6">
        <v>0</v>
      </c>
      <c r="E49" s="6">
        <v>0</v>
      </c>
      <c r="F49" s="96">
        <v>0</v>
      </c>
    </row>
    <row r="50" spans="1:6" ht="114.75" hidden="1" outlineLevel="2">
      <c r="A50" s="35" t="s">
        <v>116</v>
      </c>
      <c r="B50" s="4" t="s">
        <v>5</v>
      </c>
      <c r="C50" s="10" t="s">
        <v>6</v>
      </c>
      <c r="D50" s="6">
        <v>0</v>
      </c>
      <c r="E50" s="6">
        <v>0</v>
      </c>
      <c r="F50" s="96">
        <v>0</v>
      </c>
    </row>
    <row r="51" spans="1:6" ht="89.25" hidden="1" outlineLevel="3">
      <c r="A51" s="35" t="s">
        <v>116</v>
      </c>
      <c r="B51" s="4" t="s">
        <v>7</v>
      </c>
      <c r="C51" s="5" t="s">
        <v>8</v>
      </c>
      <c r="D51" s="6">
        <v>0</v>
      </c>
      <c r="E51" s="6">
        <v>0</v>
      </c>
      <c r="F51" s="96">
        <v>0</v>
      </c>
    </row>
    <row r="52" spans="1:6" ht="102" hidden="1" outlineLevel="4">
      <c r="A52" s="35" t="s">
        <v>116</v>
      </c>
      <c r="B52" s="4" t="s">
        <v>9</v>
      </c>
      <c r="C52" s="10" t="s">
        <v>10</v>
      </c>
      <c r="D52" s="6">
        <v>0</v>
      </c>
      <c r="E52" s="6">
        <v>0</v>
      </c>
      <c r="F52" s="96">
        <v>0</v>
      </c>
    </row>
    <row r="53" spans="1:6" ht="89.25" hidden="1" outlineLevel="7">
      <c r="A53" s="35" t="s">
        <v>116</v>
      </c>
      <c r="B53" s="7" t="s">
        <v>9</v>
      </c>
      <c r="C53" s="11" t="s">
        <v>10</v>
      </c>
      <c r="D53" s="6">
        <v>0</v>
      </c>
      <c r="E53" s="6">
        <v>0</v>
      </c>
      <c r="F53" s="96">
        <v>0</v>
      </c>
    </row>
    <row r="54" spans="1:6" ht="102" hidden="1" outlineLevel="3">
      <c r="A54" s="35" t="s">
        <v>116</v>
      </c>
      <c r="B54" s="4" t="s">
        <v>11</v>
      </c>
      <c r="C54" s="10" t="s">
        <v>12</v>
      </c>
      <c r="D54" s="6">
        <v>0</v>
      </c>
      <c r="E54" s="6">
        <v>0</v>
      </c>
      <c r="F54" s="96">
        <v>0</v>
      </c>
    </row>
    <row r="55" spans="1:6" ht="89.25" hidden="1" outlineLevel="4">
      <c r="A55" s="35" t="s">
        <v>116</v>
      </c>
      <c r="B55" s="4" t="s">
        <v>49</v>
      </c>
      <c r="C55" s="5" t="s">
        <v>48</v>
      </c>
      <c r="D55" s="6">
        <v>0</v>
      </c>
      <c r="E55" s="6">
        <v>0</v>
      </c>
      <c r="F55" s="96">
        <v>0</v>
      </c>
    </row>
    <row r="56" spans="1:6" ht="76.5" hidden="1" outlineLevel="7">
      <c r="A56" s="35" t="s">
        <v>116</v>
      </c>
      <c r="B56" s="7" t="s">
        <v>49</v>
      </c>
      <c r="C56" s="8" t="s">
        <v>48</v>
      </c>
      <c r="D56" s="6">
        <v>0</v>
      </c>
      <c r="E56" s="6">
        <v>0</v>
      </c>
      <c r="F56" s="96">
        <v>0</v>
      </c>
    </row>
    <row r="57" spans="1:6" ht="114.75" hidden="1" outlineLevel="2">
      <c r="A57" s="35" t="s">
        <v>116</v>
      </c>
      <c r="B57" s="4" t="s">
        <v>13</v>
      </c>
      <c r="C57" s="10" t="s">
        <v>14</v>
      </c>
      <c r="D57" s="6">
        <v>0</v>
      </c>
      <c r="E57" s="6">
        <v>0</v>
      </c>
      <c r="F57" s="96">
        <v>0</v>
      </c>
    </row>
    <row r="58" spans="1:6" ht="114.75" hidden="1" outlineLevel="3">
      <c r="A58" s="35" t="s">
        <v>116</v>
      </c>
      <c r="B58" s="4" t="s">
        <v>15</v>
      </c>
      <c r="C58" s="10" t="s">
        <v>16</v>
      </c>
      <c r="D58" s="6">
        <v>0</v>
      </c>
      <c r="E58" s="6">
        <v>0</v>
      </c>
      <c r="F58" s="96">
        <v>0</v>
      </c>
    </row>
    <row r="59" spans="1:6" ht="102" hidden="1" outlineLevel="4">
      <c r="A59" s="35" t="s">
        <v>116</v>
      </c>
      <c r="B59" s="4" t="s">
        <v>50</v>
      </c>
      <c r="C59" s="21" t="s">
        <v>51</v>
      </c>
      <c r="D59" s="6">
        <v>0</v>
      </c>
      <c r="E59" s="6">
        <v>0</v>
      </c>
      <c r="F59" s="96">
        <v>0</v>
      </c>
    </row>
    <row r="60" spans="1:6" ht="89.25" hidden="1" outlineLevel="7">
      <c r="A60" s="35" t="s">
        <v>116</v>
      </c>
      <c r="B60" s="7" t="s">
        <v>50</v>
      </c>
      <c r="C60" s="20" t="s">
        <v>51</v>
      </c>
      <c r="D60" s="6">
        <v>0</v>
      </c>
      <c r="E60" s="6">
        <v>0</v>
      </c>
      <c r="F60" s="96">
        <v>0</v>
      </c>
    </row>
    <row r="61" spans="1:6" ht="38.25" hidden="1" outlineLevel="1">
      <c r="A61" s="35" t="s">
        <v>116</v>
      </c>
      <c r="B61" s="4" t="s">
        <v>17</v>
      </c>
      <c r="C61" s="5" t="s">
        <v>18</v>
      </c>
      <c r="D61" s="6">
        <v>0</v>
      </c>
      <c r="E61" s="6">
        <v>0</v>
      </c>
      <c r="F61" s="96">
        <v>0</v>
      </c>
    </row>
    <row r="62" spans="1:6" ht="25.5" hidden="1" outlineLevel="2">
      <c r="A62" s="35" t="s">
        <v>116</v>
      </c>
      <c r="B62" s="4" t="s">
        <v>19</v>
      </c>
      <c r="C62" s="5" t="s">
        <v>20</v>
      </c>
      <c r="D62" s="6">
        <v>0</v>
      </c>
      <c r="E62" s="6">
        <v>0</v>
      </c>
      <c r="F62" s="96">
        <v>0</v>
      </c>
    </row>
    <row r="63" spans="1:6" ht="25.5" hidden="1" outlineLevel="3">
      <c r="A63" s="35" t="s">
        <v>116</v>
      </c>
      <c r="B63" s="4" t="s">
        <v>21</v>
      </c>
      <c r="C63" s="5" t="s">
        <v>22</v>
      </c>
      <c r="D63" s="6">
        <v>0</v>
      </c>
      <c r="E63" s="6">
        <v>0</v>
      </c>
      <c r="F63" s="96">
        <v>0</v>
      </c>
    </row>
    <row r="64" spans="1:6" ht="51" hidden="1" outlineLevel="4">
      <c r="A64" s="35" t="s">
        <v>116</v>
      </c>
      <c r="B64" s="4" t="s">
        <v>52</v>
      </c>
      <c r="C64" s="5" t="s">
        <v>54</v>
      </c>
      <c r="D64" s="6">
        <v>0</v>
      </c>
      <c r="E64" s="6">
        <v>0</v>
      </c>
      <c r="F64" s="96">
        <v>0</v>
      </c>
    </row>
    <row r="65" spans="1:6" ht="38.25" hidden="1" outlineLevel="7">
      <c r="A65" s="35" t="s">
        <v>116</v>
      </c>
      <c r="B65" s="7" t="s">
        <v>53</v>
      </c>
      <c r="C65" s="8" t="s">
        <v>54</v>
      </c>
      <c r="D65" s="6">
        <v>0</v>
      </c>
      <c r="E65" s="6">
        <v>0</v>
      </c>
      <c r="F65" s="96">
        <v>0</v>
      </c>
    </row>
    <row r="66" spans="1:6" ht="25.5" hidden="1" outlineLevel="1">
      <c r="A66" s="3"/>
      <c r="B66" s="4" t="s">
        <v>23</v>
      </c>
      <c r="C66" s="5" t="s">
        <v>24</v>
      </c>
      <c r="D66" s="6">
        <v>0</v>
      </c>
      <c r="E66" s="6">
        <v>0</v>
      </c>
      <c r="F66" s="96">
        <v>0</v>
      </c>
    </row>
    <row r="67" spans="1:6" ht="102" hidden="1" outlineLevel="2">
      <c r="A67" s="35" t="s">
        <v>116</v>
      </c>
      <c r="B67" s="4" t="s">
        <v>25</v>
      </c>
      <c r="C67" s="10" t="s">
        <v>26</v>
      </c>
      <c r="D67" s="6">
        <v>0</v>
      </c>
      <c r="E67" s="6">
        <v>0</v>
      </c>
      <c r="F67" s="96">
        <v>0</v>
      </c>
    </row>
    <row r="68" spans="1:6" ht="114.75" hidden="1" outlineLevel="3">
      <c r="A68" s="35" t="s">
        <v>116</v>
      </c>
      <c r="B68" s="4" t="s">
        <v>55</v>
      </c>
      <c r="C68" s="10" t="s">
        <v>58</v>
      </c>
      <c r="D68" s="6">
        <v>0</v>
      </c>
      <c r="E68" s="6">
        <v>0</v>
      </c>
      <c r="F68" s="96">
        <v>0</v>
      </c>
    </row>
    <row r="69" spans="1:6" ht="102" hidden="1" outlineLevel="7">
      <c r="A69" s="59" t="s">
        <v>116</v>
      </c>
      <c r="B69" s="7" t="s">
        <v>56</v>
      </c>
      <c r="C69" s="11" t="s">
        <v>57</v>
      </c>
      <c r="D69" s="6">
        <v>0</v>
      </c>
      <c r="E69" s="6">
        <v>0</v>
      </c>
      <c r="F69" s="96">
        <v>0</v>
      </c>
    </row>
    <row r="70" spans="1:6" ht="38.25" hidden="1" outlineLevel="2">
      <c r="A70" s="59" t="s">
        <v>116</v>
      </c>
      <c r="B70" s="4" t="s">
        <v>27</v>
      </c>
      <c r="C70" s="5" t="s">
        <v>28</v>
      </c>
      <c r="D70" s="6">
        <v>0</v>
      </c>
      <c r="E70" s="6">
        <v>0</v>
      </c>
      <c r="F70" s="96">
        <v>0</v>
      </c>
    </row>
    <row r="71" spans="1:6" ht="38.25" hidden="1" outlineLevel="3">
      <c r="A71" s="59" t="s">
        <v>116</v>
      </c>
      <c r="B71" s="4" t="s">
        <v>29</v>
      </c>
      <c r="C71" s="5" t="s">
        <v>30</v>
      </c>
      <c r="D71" s="6">
        <v>0</v>
      </c>
      <c r="E71" s="6">
        <v>0</v>
      </c>
      <c r="F71" s="96">
        <v>0</v>
      </c>
    </row>
    <row r="72" spans="1:6" ht="63.75" hidden="1" outlineLevel="4">
      <c r="A72" s="59" t="s">
        <v>116</v>
      </c>
      <c r="B72" s="4" t="s">
        <v>59</v>
      </c>
      <c r="C72" s="5" t="s">
        <v>31</v>
      </c>
      <c r="D72" s="6">
        <v>0</v>
      </c>
      <c r="E72" s="6">
        <v>0</v>
      </c>
      <c r="F72" s="96">
        <v>0</v>
      </c>
    </row>
    <row r="73" spans="1:6" ht="51" hidden="1" outlineLevel="7">
      <c r="A73" s="59" t="s">
        <v>116</v>
      </c>
      <c r="B73" s="7" t="s">
        <v>59</v>
      </c>
      <c r="C73" s="8" t="s">
        <v>60</v>
      </c>
      <c r="D73" s="6">
        <v>0</v>
      </c>
      <c r="E73" s="6">
        <v>0</v>
      </c>
      <c r="F73" s="96">
        <v>0</v>
      </c>
    </row>
    <row r="74" spans="1:6" ht="25.5" hidden="1" outlineLevel="1">
      <c r="A74" s="59" t="s">
        <v>116</v>
      </c>
      <c r="B74" s="4" t="s">
        <v>32</v>
      </c>
      <c r="C74" s="5" t="s">
        <v>33</v>
      </c>
      <c r="D74" s="6">
        <v>0</v>
      </c>
      <c r="E74" s="6">
        <v>0</v>
      </c>
      <c r="F74" s="96">
        <v>0</v>
      </c>
    </row>
    <row r="75" spans="1:6" ht="38.25" hidden="1" outlineLevel="2">
      <c r="A75" s="59" t="s">
        <v>116</v>
      </c>
      <c r="B75" s="4" t="s">
        <v>34</v>
      </c>
      <c r="C75" s="5" t="s">
        <v>35</v>
      </c>
      <c r="D75" s="6">
        <v>0</v>
      </c>
      <c r="E75" s="6">
        <v>0</v>
      </c>
      <c r="F75" s="96">
        <v>0</v>
      </c>
    </row>
    <row r="76" spans="1:6" ht="76.5" hidden="1" outlineLevel="2">
      <c r="A76" s="59" t="s">
        <v>116</v>
      </c>
      <c r="B76" s="4" t="s">
        <v>36</v>
      </c>
      <c r="C76" s="5" t="s">
        <v>37</v>
      </c>
      <c r="D76" s="6">
        <v>0</v>
      </c>
      <c r="E76" s="6">
        <v>0</v>
      </c>
      <c r="F76" s="96">
        <v>0</v>
      </c>
    </row>
    <row r="77" spans="1:6" ht="76.5" hidden="1" outlineLevel="7">
      <c r="A77" s="59" t="s">
        <v>116</v>
      </c>
      <c r="B77" s="7" t="s">
        <v>62</v>
      </c>
      <c r="C77" s="8" t="s">
        <v>61</v>
      </c>
      <c r="D77" s="6">
        <v>0</v>
      </c>
      <c r="E77" s="6">
        <v>0</v>
      </c>
      <c r="F77" s="96">
        <v>0</v>
      </c>
    </row>
    <row r="78" spans="1:6" ht="38.25" hidden="1" outlineLevel="2">
      <c r="A78" s="59" t="s">
        <v>116</v>
      </c>
      <c r="B78" s="4" t="s">
        <v>38</v>
      </c>
      <c r="C78" s="5" t="s">
        <v>39</v>
      </c>
      <c r="D78" s="6">
        <v>0</v>
      </c>
      <c r="E78" s="6">
        <v>0</v>
      </c>
      <c r="F78" s="96">
        <v>0</v>
      </c>
    </row>
    <row r="79" spans="1:6" ht="51" hidden="1" outlineLevel="3">
      <c r="A79" s="59" t="s">
        <v>116</v>
      </c>
      <c r="B79" s="18" t="s">
        <v>63</v>
      </c>
      <c r="C79" s="17" t="s">
        <v>64</v>
      </c>
      <c r="D79" s="6">
        <v>0</v>
      </c>
      <c r="E79" s="6">
        <v>0</v>
      </c>
      <c r="F79" s="96">
        <v>0</v>
      </c>
    </row>
    <row r="80" spans="1:6" ht="12.75" hidden="1" outlineLevel="1">
      <c r="A80" s="59" t="s">
        <v>116</v>
      </c>
      <c r="B80" s="4" t="s">
        <v>40</v>
      </c>
      <c r="C80" s="5" t="s">
        <v>41</v>
      </c>
      <c r="D80" s="6">
        <v>0</v>
      </c>
      <c r="E80" s="6">
        <v>0</v>
      </c>
      <c r="F80" s="96">
        <v>0</v>
      </c>
    </row>
    <row r="81" spans="1:6" ht="12.75" hidden="1" outlineLevel="2">
      <c r="A81" s="59" t="s">
        <v>116</v>
      </c>
      <c r="B81" s="4" t="s">
        <v>42</v>
      </c>
      <c r="C81" s="5" t="s">
        <v>43</v>
      </c>
      <c r="D81" s="6">
        <v>0</v>
      </c>
      <c r="E81" s="6">
        <v>0</v>
      </c>
      <c r="F81" s="96">
        <v>0</v>
      </c>
    </row>
    <row r="82" spans="1:6" ht="25.5" hidden="1" outlineLevel="3">
      <c r="A82" s="67" t="s">
        <v>116</v>
      </c>
      <c r="B82" s="4" t="s">
        <v>65</v>
      </c>
      <c r="C82" s="5" t="s">
        <v>66</v>
      </c>
      <c r="D82" s="6">
        <v>0</v>
      </c>
      <c r="E82" s="6">
        <v>0</v>
      </c>
      <c r="F82" s="96">
        <v>0</v>
      </c>
    </row>
    <row r="83" spans="1:6" ht="51" outlineLevel="3">
      <c r="A83" s="72" t="s">
        <v>116</v>
      </c>
      <c r="B83" s="71" t="s">
        <v>166</v>
      </c>
      <c r="C83" s="93" t="s">
        <v>4</v>
      </c>
      <c r="D83" s="89">
        <f>D84+D87</f>
        <v>298.705</v>
      </c>
      <c r="E83" s="89">
        <f aca="true" t="shared" si="3" ref="D83:F84">E84</f>
        <v>2</v>
      </c>
      <c r="F83" s="89">
        <f t="shared" si="3"/>
        <v>2</v>
      </c>
    </row>
    <row r="84" spans="1:6" ht="114.75" outlineLevel="3">
      <c r="A84" s="72" t="s">
        <v>116</v>
      </c>
      <c r="B84" s="72" t="s">
        <v>167</v>
      </c>
      <c r="C84" s="95" t="s">
        <v>171</v>
      </c>
      <c r="D84" s="89">
        <f t="shared" si="3"/>
        <v>3.34</v>
      </c>
      <c r="E84" s="89">
        <f t="shared" si="3"/>
        <v>2</v>
      </c>
      <c r="F84" s="89">
        <f t="shared" si="3"/>
        <v>2</v>
      </c>
    </row>
    <row r="85" spans="1:6" ht="114.75" outlineLevel="3">
      <c r="A85" s="72" t="s">
        <v>116</v>
      </c>
      <c r="B85" s="71" t="s">
        <v>165</v>
      </c>
      <c r="C85" s="95" t="s">
        <v>169</v>
      </c>
      <c r="D85" s="89">
        <f>D86</f>
        <v>3.34</v>
      </c>
      <c r="E85" s="89">
        <v>2</v>
      </c>
      <c r="F85" s="89">
        <v>2</v>
      </c>
    </row>
    <row r="86" spans="1:6" ht="89.25" outlineLevel="3">
      <c r="A86" s="72" t="s">
        <v>116</v>
      </c>
      <c r="B86" s="72" t="s">
        <v>165</v>
      </c>
      <c r="C86" s="94" t="s">
        <v>168</v>
      </c>
      <c r="D86" s="89">
        <v>3.34</v>
      </c>
      <c r="E86" s="89">
        <v>2</v>
      </c>
      <c r="F86" s="89">
        <v>2</v>
      </c>
    </row>
    <row r="87" spans="1:6" s="69" customFormat="1" ht="51" outlineLevel="3">
      <c r="A87" s="71" t="s">
        <v>116</v>
      </c>
      <c r="B87" s="71" t="s">
        <v>185</v>
      </c>
      <c r="C87" s="93" t="s">
        <v>186</v>
      </c>
      <c r="D87" s="89">
        <f>D88</f>
        <v>295.365</v>
      </c>
      <c r="E87" s="89">
        <v>0</v>
      </c>
      <c r="F87" s="89">
        <v>0</v>
      </c>
    </row>
    <row r="88" spans="1:6" s="70" customFormat="1" ht="38.25" outlineLevel="3">
      <c r="A88" s="72" t="s">
        <v>116</v>
      </c>
      <c r="B88" s="72" t="s">
        <v>185</v>
      </c>
      <c r="C88" s="94" t="s">
        <v>186</v>
      </c>
      <c r="D88" s="90">
        <v>295.365</v>
      </c>
      <c r="E88" s="90">
        <v>0</v>
      </c>
      <c r="F88" s="90">
        <v>0</v>
      </c>
    </row>
    <row r="89" spans="1:6" ht="13.5">
      <c r="A89" s="37"/>
      <c r="B89" s="38" t="s">
        <v>44</v>
      </c>
      <c r="C89" s="39" t="s">
        <v>45</v>
      </c>
      <c r="D89" s="40">
        <f>D90</f>
        <v>96904.81</v>
      </c>
      <c r="E89" s="40">
        <f>E90</f>
        <v>60225.772000000004</v>
      </c>
      <c r="F89" s="40">
        <f>F90</f>
        <v>60251.106</v>
      </c>
    </row>
    <row r="90" spans="1:6" ht="38.25" outlineLevel="1">
      <c r="A90" s="3"/>
      <c r="B90" s="4" t="s">
        <v>46</v>
      </c>
      <c r="C90" s="5" t="s">
        <v>47</v>
      </c>
      <c r="D90" s="6">
        <f>D91+D100+D95</f>
        <v>96904.81</v>
      </c>
      <c r="E90" s="6">
        <f>E91+E100+E95</f>
        <v>60225.772000000004</v>
      </c>
      <c r="F90" s="6">
        <f>F91+F100+F95</f>
        <v>60251.106</v>
      </c>
    </row>
    <row r="91" spans="1:6" ht="39" customHeight="1" outlineLevel="1">
      <c r="A91" s="35" t="s">
        <v>116</v>
      </c>
      <c r="B91" s="4" t="s">
        <v>118</v>
      </c>
      <c r="C91" s="23" t="s">
        <v>115</v>
      </c>
      <c r="D91" s="6">
        <f>D92</f>
        <v>24153.472999999998</v>
      </c>
      <c r="E91" s="6">
        <f>E92</f>
        <v>22060.811</v>
      </c>
      <c r="F91" s="6">
        <f>F92</f>
        <v>22580.425</v>
      </c>
    </row>
    <row r="92" spans="1:6" ht="38.25" outlineLevel="1">
      <c r="A92" s="35" t="s">
        <v>116</v>
      </c>
      <c r="B92" s="45" t="s">
        <v>140</v>
      </c>
      <c r="C92" s="25" t="s">
        <v>139</v>
      </c>
      <c r="D92" s="24">
        <f>D93+D94</f>
        <v>24153.472999999998</v>
      </c>
      <c r="E92" s="24">
        <f>E93+E94</f>
        <v>22060.811</v>
      </c>
      <c r="F92" s="24">
        <f>F93+F94</f>
        <v>22580.425</v>
      </c>
    </row>
    <row r="93" spans="1:6" ht="153" outlineLevel="1">
      <c r="A93" s="35" t="s">
        <v>116</v>
      </c>
      <c r="B93" s="4" t="s">
        <v>141</v>
      </c>
      <c r="C93" s="10" t="s">
        <v>127</v>
      </c>
      <c r="D93" s="24">
        <v>5423.831</v>
      </c>
      <c r="E93" s="6">
        <v>3374.216</v>
      </c>
      <c r="F93" s="6">
        <v>3374.216</v>
      </c>
    </row>
    <row r="94" spans="1:6" ht="153" outlineLevel="1">
      <c r="A94" s="36" t="s">
        <v>116</v>
      </c>
      <c r="B94" s="4" t="s">
        <v>142</v>
      </c>
      <c r="C94" s="63" t="s">
        <v>128</v>
      </c>
      <c r="D94" s="27">
        <v>18729.642</v>
      </c>
      <c r="E94" s="28">
        <v>18686.595</v>
      </c>
      <c r="F94" s="28">
        <v>19206.209</v>
      </c>
    </row>
    <row r="95" spans="1:7" ht="25.5" outlineLevel="2">
      <c r="A95" s="35" t="s">
        <v>116</v>
      </c>
      <c r="B95" s="4" t="s">
        <v>143</v>
      </c>
      <c r="C95" s="5" t="s">
        <v>68</v>
      </c>
      <c r="D95" s="6">
        <f>D96+D98</f>
        <v>615.962</v>
      </c>
      <c r="E95" s="6">
        <f>E96+E98</f>
        <v>588.842</v>
      </c>
      <c r="F95" s="6">
        <f>F96+F98</f>
        <v>608.2760000000001</v>
      </c>
      <c r="G95" s="22"/>
    </row>
    <row r="96" spans="1:6" ht="52.5" customHeight="1" outlineLevel="3">
      <c r="A96" s="35" t="s">
        <v>116</v>
      </c>
      <c r="B96" s="4" t="s">
        <v>144</v>
      </c>
      <c r="C96" s="5" t="s">
        <v>146</v>
      </c>
      <c r="D96" s="28">
        <f>D97</f>
        <v>596.03</v>
      </c>
      <c r="E96" s="28">
        <f>E97</f>
        <v>568.91</v>
      </c>
      <c r="F96" s="28">
        <v>588.344</v>
      </c>
    </row>
    <row r="97" spans="1:6" ht="96.75" customHeight="1" outlineLevel="4">
      <c r="A97" s="36" t="s">
        <v>116</v>
      </c>
      <c r="B97" s="31" t="s">
        <v>145</v>
      </c>
      <c r="C97" s="32" t="s">
        <v>129</v>
      </c>
      <c r="D97" s="30">
        <v>596.03</v>
      </c>
      <c r="E97" s="30">
        <v>568.91</v>
      </c>
      <c r="F97" s="30">
        <v>588.344</v>
      </c>
    </row>
    <row r="98" spans="1:6" ht="51.75" customHeight="1" outlineLevel="3">
      <c r="A98" s="35" t="s">
        <v>116</v>
      </c>
      <c r="B98" s="4" t="s">
        <v>147</v>
      </c>
      <c r="C98" s="5" t="s">
        <v>148</v>
      </c>
      <c r="D98" s="62">
        <f>D99</f>
        <v>19.932</v>
      </c>
      <c r="E98" s="62">
        <f>E99</f>
        <v>19.932</v>
      </c>
      <c r="F98" s="62">
        <f>F99</f>
        <v>19.932</v>
      </c>
    </row>
    <row r="99" spans="1:6" ht="93.75" customHeight="1" outlineLevel="5">
      <c r="A99" s="35" t="s">
        <v>116</v>
      </c>
      <c r="B99" s="4" t="s">
        <v>149</v>
      </c>
      <c r="C99" s="29" t="s">
        <v>130</v>
      </c>
      <c r="D99" s="33">
        <v>19.932</v>
      </c>
      <c r="E99" s="33">
        <v>19.932</v>
      </c>
      <c r="F99" s="33">
        <v>19.932</v>
      </c>
    </row>
    <row r="100" spans="1:6" ht="12.75" outlineLevel="2">
      <c r="A100" s="3"/>
      <c r="B100" s="4" t="s">
        <v>150</v>
      </c>
      <c r="C100" s="5" t="s">
        <v>69</v>
      </c>
      <c r="D100" s="6">
        <f>D101+D105+D103</f>
        <v>72135.375</v>
      </c>
      <c r="E100" s="6">
        <f>E101+E105</f>
        <v>37576.119000000006</v>
      </c>
      <c r="F100" s="6">
        <f>F101+F105</f>
        <v>37062.405000000006</v>
      </c>
    </row>
    <row r="101" spans="1:6" ht="76.5" outlineLevel="3">
      <c r="A101" s="35" t="s">
        <v>116</v>
      </c>
      <c r="B101" s="4" t="s">
        <v>151</v>
      </c>
      <c r="C101" s="5" t="s">
        <v>70</v>
      </c>
      <c r="D101" s="6">
        <f>D102</f>
        <v>3880.392</v>
      </c>
      <c r="E101" s="6">
        <f>E102</f>
        <v>3880.392</v>
      </c>
      <c r="F101" s="6">
        <f>F102</f>
        <v>3880.392</v>
      </c>
    </row>
    <row r="102" spans="1:6" ht="126" customHeight="1" outlineLevel="4">
      <c r="A102" s="35" t="s">
        <v>116</v>
      </c>
      <c r="B102" s="4" t="s">
        <v>152</v>
      </c>
      <c r="C102" s="21" t="s">
        <v>153</v>
      </c>
      <c r="D102" s="6">
        <v>3880.392</v>
      </c>
      <c r="E102" s="6">
        <v>3880.392</v>
      </c>
      <c r="F102" s="6">
        <v>3880.392</v>
      </c>
    </row>
    <row r="103" spans="1:6" ht="90.75" customHeight="1" outlineLevel="4">
      <c r="A103" s="3" t="s">
        <v>116</v>
      </c>
      <c r="B103" s="4" t="s">
        <v>183</v>
      </c>
      <c r="C103" s="21" t="s">
        <v>184</v>
      </c>
      <c r="D103" s="6">
        <f>D104</f>
        <v>489.677</v>
      </c>
      <c r="E103" s="6">
        <v>0</v>
      </c>
      <c r="F103" s="6">
        <v>0</v>
      </c>
    </row>
    <row r="104" spans="1:6" s="70" customFormat="1" ht="81.75" customHeight="1" outlineLevel="4">
      <c r="A104" s="50" t="s">
        <v>116</v>
      </c>
      <c r="B104" s="45" t="s">
        <v>183</v>
      </c>
      <c r="C104" s="51" t="s">
        <v>184</v>
      </c>
      <c r="D104" s="46">
        <v>489.677</v>
      </c>
      <c r="E104" s="46">
        <v>0</v>
      </c>
      <c r="F104" s="46">
        <v>0</v>
      </c>
    </row>
    <row r="105" spans="1:6" ht="37.5" customHeight="1" outlineLevel="4">
      <c r="A105" s="3" t="s">
        <v>116</v>
      </c>
      <c r="B105" s="4" t="s">
        <v>154</v>
      </c>
      <c r="C105" s="5" t="s">
        <v>67</v>
      </c>
      <c r="D105" s="6">
        <f>D106</f>
        <v>67765.306</v>
      </c>
      <c r="E105" s="6">
        <f>E106</f>
        <v>33695.727000000006</v>
      </c>
      <c r="F105" s="6">
        <f>F106</f>
        <v>33182.013000000006</v>
      </c>
    </row>
    <row r="106" spans="1:6" ht="38.25" outlineLevel="3">
      <c r="A106" s="35" t="s">
        <v>116</v>
      </c>
      <c r="B106" s="4" t="s">
        <v>119</v>
      </c>
      <c r="C106" s="5" t="s">
        <v>117</v>
      </c>
      <c r="D106" s="6">
        <f>D107+D109+D111+D113+D123+D125+D127+D137+D115+D117+D119+D139+D141+D121+D135+D131+D129+D133</f>
        <v>67765.306</v>
      </c>
      <c r="E106" s="6">
        <f>E107+E109+E111+E113+E123+E125+E127+E137+E115+E117+E119</f>
        <v>33695.727000000006</v>
      </c>
      <c r="F106" s="6">
        <f>F107+F109+F111+F113+F123+F125+F127+F137+F115+F117+F119</f>
        <v>33182.013000000006</v>
      </c>
    </row>
    <row r="107" spans="1:6" ht="168.75" outlineLevel="4">
      <c r="A107" s="3" t="s">
        <v>116</v>
      </c>
      <c r="B107" s="4" t="s">
        <v>120</v>
      </c>
      <c r="C107" s="64" t="s">
        <v>155</v>
      </c>
      <c r="D107" s="6">
        <f>D108</f>
        <v>4275</v>
      </c>
      <c r="E107" s="6">
        <f>E108</f>
        <v>4446</v>
      </c>
      <c r="F107" s="6">
        <f>F108</f>
        <v>4623</v>
      </c>
    </row>
    <row r="108" spans="1:6" ht="146.25" outlineLevel="7">
      <c r="A108" s="50" t="s">
        <v>116</v>
      </c>
      <c r="B108" s="45" t="s">
        <v>120</v>
      </c>
      <c r="C108" s="48" t="s">
        <v>155</v>
      </c>
      <c r="D108" s="46">
        <v>4275</v>
      </c>
      <c r="E108" s="46">
        <v>4446</v>
      </c>
      <c r="F108" s="46">
        <v>4623</v>
      </c>
    </row>
    <row r="109" spans="1:6" ht="165.75" outlineLevel="3">
      <c r="A109" s="3" t="s">
        <v>116</v>
      </c>
      <c r="B109" s="4" t="s">
        <v>164</v>
      </c>
      <c r="C109" s="21" t="s">
        <v>156</v>
      </c>
      <c r="D109" s="6">
        <f>D110</f>
        <v>1815.684</v>
      </c>
      <c r="E109" s="6">
        <f>E110</f>
        <v>1815.684</v>
      </c>
      <c r="F109" s="6">
        <f>F110</f>
        <v>1815.684</v>
      </c>
    </row>
    <row r="110" spans="1:6" ht="140.25" outlineLevel="4">
      <c r="A110" s="50" t="s">
        <v>116</v>
      </c>
      <c r="B110" s="45" t="s">
        <v>164</v>
      </c>
      <c r="C110" s="51" t="s">
        <v>156</v>
      </c>
      <c r="D110" s="46">
        <v>1815.684</v>
      </c>
      <c r="E110" s="46">
        <v>1815.684</v>
      </c>
      <c r="F110" s="46">
        <v>1815.684</v>
      </c>
    </row>
    <row r="111" spans="1:6" ht="183.75" customHeight="1" outlineLevel="7">
      <c r="A111" s="35" t="s">
        <v>116</v>
      </c>
      <c r="B111" s="4" t="s">
        <v>121</v>
      </c>
      <c r="C111" s="21" t="s">
        <v>157</v>
      </c>
      <c r="D111" s="61">
        <f>D112</f>
        <v>37340.283</v>
      </c>
      <c r="E111" s="61">
        <v>21947.917</v>
      </c>
      <c r="F111" s="61">
        <v>21257.203</v>
      </c>
    </row>
    <row r="112" spans="1:6" ht="153" outlineLevel="3">
      <c r="A112" s="19" t="s">
        <v>116</v>
      </c>
      <c r="B112" s="45" t="s">
        <v>121</v>
      </c>
      <c r="C112" s="51" t="s">
        <v>157</v>
      </c>
      <c r="D112" s="47">
        <v>37340.283</v>
      </c>
      <c r="E112" s="47">
        <v>19027.304</v>
      </c>
      <c r="F112" s="47">
        <v>18331.973</v>
      </c>
    </row>
    <row r="113" spans="1:6" ht="103.5" customHeight="1" outlineLevel="3">
      <c r="A113" s="35" t="s">
        <v>116</v>
      </c>
      <c r="B113" s="4" t="s">
        <v>122</v>
      </c>
      <c r="C113" s="10" t="s">
        <v>158</v>
      </c>
      <c r="D113" s="6">
        <f>D114</f>
        <v>596.952</v>
      </c>
      <c r="E113" s="6">
        <f>E114</f>
        <v>596.952</v>
      </c>
      <c r="F113" s="6">
        <f>F114</f>
        <v>596.952</v>
      </c>
    </row>
    <row r="114" spans="1:6" ht="127.5" outlineLevel="3">
      <c r="A114" s="19" t="s">
        <v>116</v>
      </c>
      <c r="B114" s="45" t="s">
        <v>122</v>
      </c>
      <c r="C114" s="52" t="s">
        <v>158</v>
      </c>
      <c r="D114" s="34">
        <v>596.952</v>
      </c>
      <c r="E114" s="34">
        <v>596.952</v>
      </c>
      <c r="F114" s="34">
        <v>596.952</v>
      </c>
    </row>
    <row r="115" spans="1:6" s="69" customFormat="1" ht="102" outlineLevel="3">
      <c r="A115" s="3" t="s">
        <v>116</v>
      </c>
      <c r="B115" s="4" t="s">
        <v>172</v>
      </c>
      <c r="C115" s="10" t="s">
        <v>170</v>
      </c>
      <c r="D115" s="6">
        <f>D116</f>
        <v>316.5</v>
      </c>
      <c r="E115" s="6">
        <f>E116</f>
        <v>316.5</v>
      </c>
      <c r="F115" s="6">
        <f>F116</f>
        <v>316.5</v>
      </c>
    </row>
    <row r="116" spans="1:6" s="70" customFormat="1" ht="102" outlineLevel="3">
      <c r="A116" s="50" t="s">
        <v>116</v>
      </c>
      <c r="B116" s="45" t="s">
        <v>172</v>
      </c>
      <c r="C116" s="52" t="s">
        <v>170</v>
      </c>
      <c r="D116" s="46">
        <v>316.5</v>
      </c>
      <c r="E116" s="46">
        <v>316.5</v>
      </c>
      <c r="F116" s="46">
        <v>316.5</v>
      </c>
    </row>
    <row r="117" spans="1:6" s="69" customFormat="1" ht="102" outlineLevel="3">
      <c r="A117" s="3" t="s">
        <v>116</v>
      </c>
      <c r="B117" s="4" t="s">
        <v>173</v>
      </c>
      <c r="C117" s="10" t="s">
        <v>170</v>
      </c>
      <c r="D117" s="6">
        <f>D118</f>
        <v>35.167</v>
      </c>
      <c r="E117" s="6">
        <f>E118</f>
        <v>35.167</v>
      </c>
      <c r="F117" s="6">
        <f>F118</f>
        <v>35.167</v>
      </c>
    </row>
    <row r="118" spans="1:6" s="70" customFormat="1" ht="102" outlineLevel="3">
      <c r="A118" s="50" t="s">
        <v>116</v>
      </c>
      <c r="B118" s="45" t="s">
        <v>173</v>
      </c>
      <c r="C118" s="52" t="s">
        <v>170</v>
      </c>
      <c r="D118" s="46">
        <v>35.167</v>
      </c>
      <c r="E118" s="46">
        <v>35.167</v>
      </c>
      <c r="F118" s="46">
        <v>35.167</v>
      </c>
    </row>
    <row r="119" spans="1:6" s="70" customFormat="1" ht="153" outlineLevel="3">
      <c r="A119" s="50" t="s">
        <v>116</v>
      </c>
      <c r="B119" s="4" t="s">
        <v>174</v>
      </c>
      <c r="C119" s="10" t="s">
        <v>175</v>
      </c>
      <c r="D119" s="6">
        <f>D120</f>
        <v>100</v>
      </c>
      <c r="E119" s="6">
        <f>E120</f>
        <v>100</v>
      </c>
      <c r="F119" s="6">
        <f>F120</f>
        <v>100</v>
      </c>
    </row>
    <row r="120" spans="1:6" s="70" customFormat="1" ht="114.75" outlineLevel="3">
      <c r="A120" s="50" t="s">
        <v>116</v>
      </c>
      <c r="B120" s="45" t="s">
        <v>174</v>
      </c>
      <c r="C120" s="52" t="s">
        <v>175</v>
      </c>
      <c r="D120" s="46">
        <v>100</v>
      </c>
      <c r="E120" s="46">
        <v>100</v>
      </c>
      <c r="F120" s="46">
        <v>100</v>
      </c>
    </row>
    <row r="121" spans="1:6" s="69" customFormat="1" ht="114.75" outlineLevel="3">
      <c r="A121" s="3" t="s">
        <v>116</v>
      </c>
      <c r="B121" s="4" t="s">
        <v>181</v>
      </c>
      <c r="C121" s="10" t="s">
        <v>182</v>
      </c>
      <c r="D121" s="6">
        <f>D122</f>
        <v>616.63</v>
      </c>
      <c r="E121" s="6">
        <v>0</v>
      </c>
      <c r="F121" s="6">
        <v>0</v>
      </c>
    </row>
    <row r="122" spans="1:6" s="70" customFormat="1" ht="108.75" customHeight="1" outlineLevel="3">
      <c r="A122" s="50" t="s">
        <v>116</v>
      </c>
      <c r="B122" s="45" t="s">
        <v>181</v>
      </c>
      <c r="C122" s="52" t="s">
        <v>182</v>
      </c>
      <c r="D122" s="46">
        <v>616.63</v>
      </c>
      <c r="E122" s="46">
        <v>0</v>
      </c>
      <c r="F122" s="46">
        <v>0</v>
      </c>
    </row>
    <row r="123" spans="1:6" ht="117.75" customHeight="1" outlineLevel="3">
      <c r="A123" s="35" t="s">
        <v>116</v>
      </c>
      <c r="B123" s="4" t="s">
        <v>123</v>
      </c>
      <c r="C123" s="10" t="s">
        <v>159</v>
      </c>
      <c r="D123" s="6">
        <f>D124</f>
        <v>64</v>
      </c>
      <c r="E123" s="6">
        <f>E124</f>
        <v>64</v>
      </c>
      <c r="F123" s="6">
        <f>F124</f>
        <v>64</v>
      </c>
    </row>
    <row r="124" spans="1:6" ht="102" outlineLevel="3">
      <c r="A124" s="19" t="s">
        <v>116</v>
      </c>
      <c r="B124" s="45" t="s">
        <v>123</v>
      </c>
      <c r="C124" s="52" t="s">
        <v>159</v>
      </c>
      <c r="D124" s="34">
        <v>64</v>
      </c>
      <c r="E124" s="34">
        <v>64</v>
      </c>
      <c r="F124" s="34">
        <v>64</v>
      </c>
    </row>
    <row r="125" spans="1:6" ht="247.5" customHeight="1" outlineLevel="3">
      <c r="A125" s="3" t="s">
        <v>116</v>
      </c>
      <c r="B125" s="4" t="s">
        <v>124</v>
      </c>
      <c r="C125" s="10" t="s">
        <v>160</v>
      </c>
      <c r="D125" s="6">
        <f>D126</f>
        <v>551.8</v>
      </c>
      <c r="E125" s="6">
        <v>551.8</v>
      </c>
      <c r="F125" s="6">
        <v>551.8</v>
      </c>
    </row>
    <row r="126" spans="1:6" ht="225" customHeight="1" outlineLevel="3">
      <c r="A126" s="50" t="s">
        <v>116</v>
      </c>
      <c r="B126" s="45" t="s">
        <v>124</v>
      </c>
      <c r="C126" s="52" t="s">
        <v>160</v>
      </c>
      <c r="D126" s="46">
        <v>551.8</v>
      </c>
      <c r="E126" s="46">
        <v>551.8</v>
      </c>
      <c r="F126" s="46">
        <v>551.8</v>
      </c>
    </row>
    <row r="127" spans="1:6" ht="237.75" customHeight="1" outlineLevel="3">
      <c r="A127" s="3" t="s">
        <v>116</v>
      </c>
      <c r="B127" s="4" t="s">
        <v>125</v>
      </c>
      <c r="C127" s="49" t="s">
        <v>161</v>
      </c>
      <c r="D127" s="6">
        <f>D128</f>
        <v>2500</v>
      </c>
      <c r="E127" s="6">
        <f>E128</f>
        <v>2500</v>
      </c>
      <c r="F127" s="6">
        <f>F128</f>
        <v>2500</v>
      </c>
    </row>
    <row r="128" spans="1:6" ht="212.25" customHeight="1" outlineLevel="3">
      <c r="A128" s="50" t="s">
        <v>116</v>
      </c>
      <c r="B128" s="45" t="s">
        <v>125</v>
      </c>
      <c r="C128" s="73" t="s">
        <v>161</v>
      </c>
      <c r="D128" s="46">
        <v>2500</v>
      </c>
      <c r="E128" s="46">
        <v>2500</v>
      </c>
      <c r="F128" s="46">
        <v>2500</v>
      </c>
    </row>
    <row r="129" spans="1:6" s="69" customFormat="1" ht="123" customHeight="1" outlineLevel="3">
      <c r="A129" s="3" t="s">
        <v>116</v>
      </c>
      <c r="B129" s="76" t="s">
        <v>194</v>
      </c>
      <c r="C129" s="64" t="s">
        <v>195</v>
      </c>
      <c r="D129" s="24">
        <f>D130</f>
        <v>672.934</v>
      </c>
      <c r="E129" s="6">
        <f>E130</f>
        <v>0</v>
      </c>
      <c r="F129" s="6">
        <f>F130</f>
        <v>0</v>
      </c>
    </row>
    <row r="130" spans="1:6" ht="124.5" customHeight="1" outlineLevel="3">
      <c r="A130" s="50" t="s">
        <v>116</v>
      </c>
      <c r="B130" s="65" t="s">
        <v>194</v>
      </c>
      <c r="C130" s="75" t="s">
        <v>195</v>
      </c>
      <c r="D130" s="74">
        <v>672.934</v>
      </c>
      <c r="E130" s="46">
        <v>0</v>
      </c>
      <c r="F130" s="46">
        <v>0</v>
      </c>
    </row>
    <row r="131" spans="1:6" s="69" customFormat="1" ht="105.75" customHeight="1" outlineLevel="3">
      <c r="A131" s="84" t="s">
        <v>116</v>
      </c>
      <c r="B131" s="71" t="s">
        <v>192</v>
      </c>
      <c r="C131" s="64" t="s">
        <v>193</v>
      </c>
      <c r="D131" s="89">
        <f>D132</f>
        <v>3500</v>
      </c>
      <c r="E131" s="89">
        <f>E132</f>
        <v>0</v>
      </c>
      <c r="F131" s="89">
        <f>F132</f>
        <v>0</v>
      </c>
    </row>
    <row r="132" spans="1:6" ht="95.25" customHeight="1" outlineLevel="3">
      <c r="A132" s="85" t="s">
        <v>116</v>
      </c>
      <c r="B132" s="72" t="s">
        <v>192</v>
      </c>
      <c r="C132" s="75" t="s">
        <v>193</v>
      </c>
      <c r="D132" s="90">
        <v>3500</v>
      </c>
      <c r="E132" s="90">
        <v>0</v>
      </c>
      <c r="F132" s="90">
        <v>0</v>
      </c>
    </row>
    <row r="133" spans="1:6" s="69" customFormat="1" ht="95.25" customHeight="1" outlineLevel="3">
      <c r="A133" s="84" t="s">
        <v>116</v>
      </c>
      <c r="B133" s="71" t="s">
        <v>191</v>
      </c>
      <c r="C133" s="64" t="s">
        <v>190</v>
      </c>
      <c r="D133" s="89">
        <f>D134</f>
        <v>345.5</v>
      </c>
      <c r="E133" s="89">
        <f>E134</f>
        <v>0</v>
      </c>
      <c r="F133" s="89">
        <f>F134</f>
        <v>0</v>
      </c>
    </row>
    <row r="134" spans="1:6" ht="90.75" customHeight="1" outlineLevel="3">
      <c r="A134" s="85" t="s">
        <v>116</v>
      </c>
      <c r="B134" s="71" t="s">
        <v>191</v>
      </c>
      <c r="C134" s="75" t="s">
        <v>190</v>
      </c>
      <c r="D134" s="90">
        <v>345.5</v>
      </c>
      <c r="E134" s="90">
        <v>0</v>
      </c>
      <c r="F134" s="90">
        <v>0</v>
      </c>
    </row>
    <row r="135" spans="1:6" s="69" customFormat="1" ht="127.5" customHeight="1" outlineLevel="3">
      <c r="A135" s="84" t="s">
        <v>116</v>
      </c>
      <c r="B135" s="71" t="s">
        <v>189</v>
      </c>
      <c r="C135" s="64" t="s">
        <v>188</v>
      </c>
      <c r="D135" s="89">
        <f>D136</f>
        <v>1402.6</v>
      </c>
      <c r="E135" s="89">
        <f>E136</f>
        <v>0</v>
      </c>
      <c r="F135" s="89">
        <f>F136</f>
        <v>0</v>
      </c>
    </row>
    <row r="136" spans="1:6" ht="129.75" customHeight="1" outlineLevel="3">
      <c r="A136" s="85" t="s">
        <v>116</v>
      </c>
      <c r="B136" s="72" t="s">
        <v>189</v>
      </c>
      <c r="C136" s="75" t="s">
        <v>188</v>
      </c>
      <c r="D136" s="90">
        <v>1402.6</v>
      </c>
      <c r="E136" s="90">
        <v>0</v>
      </c>
      <c r="F136" s="90">
        <v>0</v>
      </c>
    </row>
    <row r="137" spans="1:6" ht="198.75" customHeight="1" outlineLevel="4">
      <c r="A137" s="86" t="s">
        <v>116</v>
      </c>
      <c r="B137" s="72" t="s">
        <v>126</v>
      </c>
      <c r="C137" s="66" t="s">
        <v>162</v>
      </c>
      <c r="D137" s="89">
        <f>D138</f>
        <v>1321.707</v>
      </c>
      <c r="E137" s="91">
        <f>E138</f>
        <v>1321.707</v>
      </c>
      <c r="F137" s="91">
        <f>F138</f>
        <v>1321.707</v>
      </c>
    </row>
    <row r="138" spans="1:6" ht="175.5" customHeight="1" outlineLevel="4">
      <c r="A138" s="87" t="s">
        <v>116</v>
      </c>
      <c r="B138" s="72" t="s">
        <v>126</v>
      </c>
      <c r="C138" s="92" t="s">
        <v>162</v>
      </c>
      <c r="D138" s="91">
        <v>1321.707</v>
      </c>
      <c r="E138" s="91">
        <v>1321.707</v>
      </c>
      <c r="F138" s="91">
        <v>1321.707</v>
      </c>
    </row>
    <row r="139" spans="1:6" ht="39" customHeight="1" outlineLevel="1">
      <c r="A139" s="88" t="s">
        <v>116</v>
      </c>
      <c r="B139" s="71" t="s">
        <v>180</v>
      </c>
      <c r="C139" s="93" t="s">
        <v>179</v>
      </c>
      <c r="D139" s="89">
        <f>D140</f>
        <v>1009.26</v>
      </c>
      <c r="E139" s="89">
        <v>0</v>
      </c>
      <c r="F139" s="89">
        <v>0</v>
      </c>
    </row>
    <row r="140" spans="1:6" s="70" customFormat="1" ht="38.25" outlineLevel="2">
      <c r="A140" s="85" t="s">
        <v>116</v>
      </c>
      <c r="B140" s="72" t="s">
        <v>180</v>
      </c>
      <c r="C140" s="94" t="s">
        <v>179</v>
      </c>
      <c r="D140" s="90">
        <v>1009.26</v>
      </c>
      <c r="E140" s="90">
        <v>0</v>
      </c>
      <c r="F140" s="90">
        <v>0</v>
      </c>
    </row>
    <row r="141" spans="1:10" ht="41.25" customHeight="1" outlineLevel="1">
      <c r="A141" s="3" t="s">
        <v>116</v>
      </c>
      <c r="B141" s="4" t="s">
        <v>177</v>
      </c>
      <c r="C141" s="5" t="s">
        <v>178</v>
      </c>
      <c r="D141" s="6">
        <f>D142</f>
        <v>11301.289</v>
      </c>
      <c r="E141" s="6">
        <v>0</v>
      </c>
      <c r="F141" s="6">
        <v>0</v>
      </c>
      <c r="J141" s="12"/>
    </row>
    <row r="142" spans="1:6" s="70" customFormat="1" ht="38.25" outlineLevel="2">
      <c r="A142" s="50" t="s">
        <v>116</v>
      </c>
      <c r="B142" s="45" t="s">
        <v>177</v>
      </c>
      <c r="C142" s="68" t="s">
        <v>178</v>
      </c>
      <c r="D142" s="46">
        <v>11301.289</v>
      </c>
      <c r="E142" s="46">
        <v>0</v>
      </c>
      <c r="F142" s="46">
        <v>0</v>
      </c>
    </row>
  </sheetData>
  <sheetProtection/>
  <mergeCells count="6">
    <mergeCell ref="A1:E1"/>
    <mergeCell ref="A9:F9"/>
    <mergeCell ref="A11:F11"/>
    <mergeCell ref="A10:F10"/>
    <mergeCell ref="F1:G1"/>
    <mergeCell ref="F5:G5"/>
  </mergeCells>
  <printOptions/>
  <pageMargins left="0.75" right="0.75" top="1" bottom="1" header="0.5" footer="0.5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2021-09-23T08:15:44Z</cp:lastPrinted>
  <dcterms:created xsi:type="dcterms:W3CDTF">2016-08-08T08:34:32Z</dcterms:created>
  <dcterms:modified xsi:type="dcterms:W3CDTF">2021-09-23T08:16:08Z</dcterms:modified>
  <cp:category/>
  <cp:version/>
  <cp:contentType/>
  <cp:contentStatus/>
</cp:coreProperties>
</file>