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<sst xmlns="http://schemas.openxmlformats.org/spreadsheetml/2006/main" count="1060" uniqueCount="379">
  <si>
    <t>тыс. 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</si>
  <si>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</si>
  <si>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</si>
  <si>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</si>
  <si>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</si>
  <si>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</si>
  <si>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</si>
  <si>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</si>
  <si>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</si>
  <si>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</si>
  <si>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</si>
  <si>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Раздел</t>
  </si>
  <si>
    <t>3</t>
  </si>
  <si>
    <t>Подраздел</t>
  </si>
  <si>
    <t>4</t>
  </si>
  <si>
    <t>КЦСР</t>
  </si>
  <si>
    <t>КВР</t>
  </si>
  <si>
    <t>6</t>
  </si>
  <si>
    <t>ВСЕГО:</t>
  </si>
  <si>
    <t>01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</si>
  <si>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</si>
  <si>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</si>
  <si>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</si>
  <si>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</si>
  <si>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</si>
  <si>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</si>
  <si>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129</t>
  </si>
  <si>
    <t>Расходы на выплаты персоналу казенных учреждений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</si>
  <si>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</si>
  <si>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</si>
  <si>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</si>
  <si>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11</t>
  </si>
  <si>
    <t>12</t>
  </si>
  <si>
    <t>122</t>
  </si>
  <si>
    <t>Иные выплаты персоналу государственных (муниципальных) органов, за исключением фонда оплаты труда</t>
  </si>
  <si>
    <t>13</t>
  </si>
  <si>
    <t>14</t>
  </si>
  <si>
    <t>15</t>
  </si>
  <si>
    <t>16</t>
  </si>
  <si>
    <t>244</t>
  </si>
  <si>
    <t>Прочая закупка товаров, работ и услуг для обеспечения государственных (муниципальных) нужд</t>
  </si>
  <si>
    <t>17</t>
  </si>
  <si>
    <t>18</t>
  </si>
  <si>
    <t>Резервные фонды</t>
  </si>
  <si>
    <t>19</t>
  </si>
  <si>
    <t>Резервный фонд администрации Борского сельсовета</t>
  </si>
  <si>
    <t>20</t>
  </si>
  <si>
    <t>870</t>
  </si>
  <si>
    <t>Резервные средства</t>
  </si>
  <si>
    <t>21</t>
  </si>
  <si>
    <t>22</t>
  </si>
  <si>
    <t>Другие общегосударственные вопросы</t>
  </si>
  <si>
    <t>23</t>
  </si>
  <si>
    <t>Расходы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</si>
  <si>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24</t>
  </si>
  <si>
    <t>25</t>
  </si>
  <si>
    <t>26</t>
  </si>
  <si>
    <t>НАЦИОНАЛЬНАЯ ОБОРОНА</t>
  </si>
  <si>
    <t>27</t>
  </si>
  <si>
    <t>03</t>
  </si>
  <si>
    <t>Мобилизационная и вневойсковая подготовка</t>
  </si>
  <si>
    <t>28</t>
  </si>
  <si>
    <t>Осуществление первичного воинского учета на территориях, где отсутствуют военные комиссариаты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</si>
  <si>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</si>
  <si>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</si>
  <si>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</si>
  <si>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</si>
  <si>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</si>
  <si>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</si>
  <si>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</si>
  <si>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</si>
  <si>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</si>
  <si>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НАЦИОНАЛЬНАЯ ЭКОНОМИКА</t>
  </si>
  <si>
    <t>38</t>
  </si>
  <si>
    <t>08</t>
  </si>
  <si>
    <t>Транспорт</t>
  </si>
  <si>
    <t>39</t>
  </si>
  <si>
    <t>40</t>
  </si>
  <si>
    <t>41</t>
  </si>
  <si>
    <t>42</t>
  </si>
  <si>
    <t>09</t>
  </si>
  <si>
    <t>Дорожное хозяйство (дорожные фонды)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</si>
  <si>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</si>
  <si>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</si>
  <si>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</si>
  <si>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</si>
  <si>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</si>
  <si>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</si>
  <si>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</si>
  <si>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</si>
  <si>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</si>
  <si>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</si>
  <si>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05</t>
  </si>
  <si>
    <t>ЖИЛИЩНО-КОММУНАЛЬНОЕ ХОЗЯЙСТВО</t>
  </si>
  <si>
    <t>53</t>
  </si>
  <si>
    <t>Жилищное хозяйство</t>
  </si>
  <si>
    <t>54</t>
  </si>
  <si>
    <t>55</t>
  </si>
  <si>
    <t>56</t>
  </si>
  <si>
    <t>57</t>
  </si>
  <si>
    <t>Коммунальное хозяйство</t>
  </si>
  <si>
    <t>58</t>
  </si>
  <si>
    <t>62</t>
  </si>
  <si>
    <t>63</t>
  </si>
  <si>
    <t>64</t>
  </si>
  <si>
    <t>65</t>
  </si>
  <si>
    <t>66</t>
  </si>
  <si>
    <t>67</t>
  </si>
  <si>
    <t>Благоустройство</t>
  </si>
  <si>
    <t>68</t>
  </si>
  <si>
    <t>69</t>
  </si>
  <si>
    <t>360</t>
  </si>
  <si>
    <t>Иные выплаты населению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</si>
  <si>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</si>
  <si>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</si>
  <si>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</si>
  <si>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</si>
  <si>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</si>
  <si>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</si>
  <si>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</si>
  <si>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</si>
  <si>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</si>
  <si>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</si>
  <si>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</si>
  <si>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</si>
  <si>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</si>
  <si>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</si>
  <si>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</si>
  <si>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</si>
  <si>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</si>
  <si>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</si>
  <si>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</si>
  <si>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</si>
  <si>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</si>
  <si>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</si>
  <si>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98</t>
  </si>
  <si>
    <t>КУЛЬТУРА, КИНЕМАТОГРАФИЯ</t>
  </si>
  <si>
    <t>Культура</t>
  </si>
  <si>
    <t>118</t>
  </si>
  <si>
    <t>ФИЗИЧЕСКАЯ КУЛЬТУРА И СПОРТ</t>
  </si>
  <si>
    <t>Физическая культура</t>
  </si>
  <si>
    <t>Массовый спорт</t>
  </si>
  <si>
    <t>Приложение 5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</si>
  <si>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</si>
  <si>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611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</si>
  <si>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</si>
  <si>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</si>
  <si>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540</t>
  </si>
  <si>
    <t>Иные межбюджетные трансферты</t>
  </si>
  <si>
    <t>59</t>
  </si>
  <si>
    <t>60</t>
  </si>
  <si>
    <t>61</t>
  </si>
  <si>
    <t>92</t>
  </si>
  <si>
    <t>93</t>
  </si>
  <si>
    <t>94</t>
  </si>
  <si>
    <t>95</t>
  </si>
  <si>
    <t>96</t>
  </si>
  <si>
    <t>97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</si>
  <si>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</si>
  <si>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</si>
  <si>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</si>
  <si>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</si>
  <si>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</si>
  <si>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</si>
  <si>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</si>
  <si>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</si>
  <si>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</si>
  <si>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</si>
  <si>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</si>
  <si>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811</t>
  </si>
  <si>
    <t>СОЦИАЛЬНАЯ ПОЛИТИКА</t>
  </si>
  <si>
    <t>Непрограммные расходы по иным выплатам населению</t>
  </si>
  <si>
    <t>Доплата к пенсиям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</si>
  <si>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</si>
  <si>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</si>
  <si>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</si>
  <si>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310</t>
  </si>
  <si>
    <t>300</t>
  </si>
  <si>
    <t>99</t>
  </si>
  <si>
    <t>100</t>
  </si>
  <si>
    <t>101</t>
  </si>
  <si>
    <t>102</t>
  </si>
  <si>
    <t>103</t>
  </si>
  <si>
    <t>104</t>
  </si>
  <si>
    <t>105</t>
  </si>
  <si>
    <t>106</t>
  </si>
  <si>
    <t xml:space="preserve">Распределение бюджетных ассигнований по разделам, подразделам, целевым статьям (муниципальным программам Туруханского района и непрограммным направлениям деятельности), группам ( группам, подгруппам) видов расходов классификации расходов   бюджета Борского сельсовета на 2021 год </t>
  </si>
  <si>
    <t>2021 год</t>
  </si>
  <si>
    <t>Иные бюджетные ассигнования</t>
  </si>
  <si>
    <t>800</t>
  </si>
  <si>
    <t>Уплата налогов, сборов и иных платежей</t>
  </si>
  <si>
    <t>850</t>
  </si>
  <si>
    <t>Уплата иных платежей</t>
  </si>
  <si>
    <t>853</t>
  </si>
  <si>
    <t>Подпрограмма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</si>
  <si>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осуществляющим предоставление услуг пассажирских перевозок транспортными средствами, подчиняющимися расписанию</t>
  </si>
  <si>
    <t>Расходы на ремонт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</si>
  <si>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ремонт автомобильных дорог общего пользования местного значения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</si>
  <si>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</si>
  <si>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</si>
  <si>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Софинансирование на содержание автомобильных дорог общего пользования местного значения (дорожный фонд) за счет средств местного бюджета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</si>
  <si>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Взносы на капитальный ремонт общего имущества муниципального жилищного фонда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</si>
  <si>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Возмещение убытков организациям, оказывающим услуги бань</t>
  </si>
  <si>
    <t>Возмещение убытков организациям, осуществляющим вывоз и утилизацию ТБО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год"</t>
  </si>
  <si>
    <t>Компенсация убытков энергоснабжающих организаций предоставляемым религиозным организациям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</si>
  <si>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Организация общественных работ и временной занятости граждан, испытывающих трудности в поиске работы в рамках подпрограммы "Содействие занятости населения Борского сельсовета" муниципальной программы "Обеспечение комфортной среды проживания на территории Борского сельсовета на 2021-2023 годы"</t>
  </si>
  <si>
    <t>Уличное освещение населенного пункта в рамках подпрограммы " 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</si>
  <si>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Озеленение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</si>
  <si>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мест захоронения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</si>
  <si>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Прочие мероприятия по благоустройству в населенном пункте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</si>
  <si>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Муниципальнное задание МБУ "Комплексный центр по благоустройству Борского сельсовета" в рамках подпрограммы "Благоустройство на территории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</si>
  <si>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Содержание дебаркадера в рамках подпрограммы "Транспортные услуги и содержание улично-дорожной сети" муниципальной программы "Обеспечение комфортной среды проживания на территории Борского сельсовета на 2021-2023 годы"</t>
  </si>
  <si>
    <t>Расходы на выполнение отдельных государственных полномочий по организации мероприятий по осуществлению деятельности по обращению с животными без владельцев в рамках подпрограммы "Улучшение экологической обстановки Борского сельсовета" муниципальной программы "Обеспечение комфортной среды проживания на территории Борского сельсовета на 2021-2023 годы"</t>
  </si>
  <si>
    <t>06</t>
  </si>
  <si>
    <t>Обеспечение деятельности подведомственных учреждений культуры в рамках муниципальной программы "Молодежь муниципального образования Борский сельсовет на 2021-2023 годы"</t>
  </si>
  <si>
    <t>Выплаты муниципальных пенсий</t>
  </si>
  <si>
    <t>312</t>
  </si>
  <si>
    <t>Обеспечение деятельности подведомственных учреждений в рамках муниципальной программы "Молодёжь муниципального образования Борский сельсовет на 2021-2023 годы"</t>
  </si>
  <si>
    <t>Финансирование проведение физкультурно-массовых мероприятий в рамках муниципальной программы "Развитие физической культуры и спорта на территории Борского сельсовета на 2021-2023 годы"</t>
  </si>
  <si>
    <t>ОХРАНА ОБЪЕКТОВ РАСТИТЕЛЬНОГО И ЖИВОТНОГО МИРА И СРЕДА ИХ ОБИТАНИЯ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</si>
  <si>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</si>
  <si>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</si>
  <si>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</si>
  <si>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НАЦИОНАЛЬНАЯ БЕЗОПАСНОСТЬ И ПРАВООХРАНИТЕЛЬНАЯ ДЕЯТЕЛЬНОСТЬ</t>
  </si>
  <si>
    <t>Оснащение пожарно-техническим вооружением и снаряжением добровольных пожарных дружин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</si>
  <si>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Пополнение пожарных водоемов запасами воды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</si>
  <si>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Приобретение первичных средств пожаротушения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</si>
  <si>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 и обслуживание автоматических установок пожарной сигнализации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</si>
  <si>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Ремонт, очистка от снега подъездов к источникам противопожарного водоснабжения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</si>
  <si>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Устройство минерализованных защитных полос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</si>
  <si>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Организация противопожарной пропаганды, обучение мерам пожарной безопасности 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</si>
  <si>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Софинансирование на обеспечение первичных мер пожарной безопасности в рамках подпрограммы "Защита населения и территории Борского сельсовета от чрезвычайных ситуаций природного и техногенного характера" муниципальной программы "Обеспечение комфортной среды проживания на территории Борского сельсовета на 2021-2023 годы"</t>
  </si>
  <si>
    <t>119</t>
  </si>
  <si>
    <t>120</t>
  </si>
  <si>
    <t>123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</si>
  <si>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</si>
  <si>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</si>
  <si>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</si>
  <si>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</si>
  <si>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</si>
  <si>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</si>
  <si>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</si>
  <si>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</si>
  <si>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</si>
  <si>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</si>
  <si>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</si>
  <si>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</si>
  <si>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</si>
  <si>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</si>
  <si>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</si>
  <si>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</si>
  <si>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</si>
  <si>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</si>
  <si>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</si>
  <si>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</si>
  <si>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Обеспечение противопожарной безопасности</t>
  </si>
  <si>
    <t>145</t>
  </si>
  <si>
    <t>9101090090</t>
  </si>
  <si>
    <t>9201090100</t>
  </si>
  <si>
    <t>9501090500</t>
  </si>
  <si>
    <t>9301075140</t>
  </si>
  <si>
    <t>9401051180</t>
  </si>
  <si>
    <t>0150274120</t>
  </si>
  <si>
    <t>0150374120</t>
  </si>
  <si>
    <t>0150474120</t>
  </si>
  <si>
    <t>0150574120</t>
  </si>
  <si>
    <t>0150674120</t>
  </si>
  <si>
    <t>0150774120</t>
  </si>
  <si>
    <t>0150874120</t>
  </si>
  <si>
    <t>01509S4120</t>
  </si>
  <si>
    <t>0130191030</t>
  </si>
  <si>
    <t>0130575090</t>
  </si>
  <si>
    <t>0130691020</t>
  </si>
  <si>
    <t>0130791020</t>
  </si>
  <si>
    <t>0130375080</t>
  </si>
  <si>
    <t>0130491020</t>
  </si>
  <si>
    <t>0110183010</t>
  </si>
  <si>
    <t>9601091010</t>
  </si>
  <si>
    <t>0140183190</t>
  </si>
  <si>
    <t>0110383360</t>
  </si>
  <si>
    <t>0120181660</t>
  </si>
  <si>
    <t>0110290050</t>
  </si>
  <si>
    <t>0110490060</t>
  </si>
  <si>
    <t>0110590070</t>
  </si>
  <si>
    <t>0110790080</t>
  </si>
  <si>
    <t>0110691100</t>
  </si>
  <si>
    <t>0130290140</t>
  </si>
  <si>
    <t>0140275180</t>
  </si>
  <si>
    <t>0200190610</t>
  </si>
  <si>
    <t>9701000400</t>
  </si>
  <si>
    <t>0200290610</t>
  </si>
  <si>
    <t>0300181860</t>
  </si>
  <si>
    <t>0300181861</t>
  </si>
  <si>
    <t>0300181862</t>
  </si>
  <si>
    <t>9910084280</t>
  </si>
  <si>
    <t>247</t>
  </si>
  <si>
    <t>Расходы на гашение задолженности по решению суда в рамках непрограммных расходов общего характера</t>
  </si>
  <si>
    <t>9920083530</t>
  </si>
  <si>
    <t>Гашение кредиторской задолженности в рамках непрограммных расходов общего характера</t>
  </si>
  <si>
    <t>9201027240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</si>
  <si>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</si>
  <si>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</si>
  <si>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Расходы на частичное финансирование (возмещение) региональных выплат и выплат, обеспечивающих уровень заработной платы работников бюджетной сферы не ниже размера( минимального размера оплаты труда), в рамках непрограммных расходов общего характера</t>
  </si>
  <si>
    <t>Непрограммные расходы по передаче полномочий Администрацией Борского сельсовета</t>
  </si>
  <si>
    <t>Расходы по передаче полномочий Администрацией борского сельсовета</t>
  </si>
  <si>
    <t>9401011100</t>
  </si>
  <si>
    <t>610</t>
  </si>
  <si>
    <t>9930080500</t>
  </si>
  <si>
    <t xml:space="preserve">Защита населения и территории от чрезвычайных ситуаций природного и техногенного характера
</t>
  </si>
  <si>
    <t>9901027240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</si>
  <si>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</si>
  <si>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</si>
  <si>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</si>
  <si>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</si>
  <si>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</si>
  <si>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</si>
  <si>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</si>
  <si>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</si>
  <si>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</si>
  <si>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</si>
  <si>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</si>
  <si>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</si>
  <si>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</si>
  <si>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</si>
  <si>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</si>
  <si>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</si>
  <si>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</si>
  <si>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</si>
  <si>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</si>
  <si>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</si>
  <si>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</si>
  <si>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Субсидии бюджету муниципального образования на софинансирование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формирования современной городской (сельской) среды в поселениях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</si>
  <si>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0400174590</t>
  </si>
  <si>
    <t>600</t>
  </si>
  <si>
    <t>612</t>
  </si>
  <si>
    <t>04002S4590</t>
  </si>
  <si>
    <t>Софинансирование на реализацию мероприятий по благоустройству дворовых территорий в рамках муниципальной программы «Формирование современной городской среды на 2021-2024 годы. Благоустройство дворовых территорий муниципального образования Борский сельсовет» за счет средств местного бюджета</t>
  </si>
  <si>
    <t>Субсидии на реализацию проектов по благоустройству территорий сельских населенных пунктов и городских поселений с численностью населения не более 10 000 человек, инициированных гражданами соответствующего населенного пункта, поселения</t>
  </si>
  <si>
    <t>0110877410</t>
  </si>
  <si>
    <t>613</t>
  </si>
  <si>
    <t>Софинансирование проектов по благоустройству территорий сельских населенных пунктов и городских поселений с чесленностью населения не более 10 000 человек, инициированных гражданами соответствующего населенного пункта, поселения</t>
  </si>
  <si>
    <t>01108S7410</t>
  </si>
  <si>
    <t>Субсидии на реализацию проектов по решению вопросов местного значения, осуществляемых непосредственно населением на территории населенного пункта</t>
  </si>
  <si>
    <t>0110977490</t>
  </si>
  <si>
    <t>Софинансирование проектов по решению вопросов местного значения сельских поселений</t>
  </si>
  <si>
    <t>01109S7490</t>
  </si>
  <si>
    <t>Иные  межбюджетные трансферты на реализацию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</si>
  <si>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9310084290</t>
  </si>
  <si>
    <t>831</t>
  </si>
  <si>
    <t>830</t>
  </si>
  <si>
    <t>9510080500</t>
  </si>
  <si>
    <t>Субсидии на подготовку основания для оснащения объектов спортивной инфраструктуры спортивно-технологическим оборудованием для создания малой спортивной площадки в п. Бор Туруханского района.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</si>
  <si>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</si>
  <si>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</si>
  <si>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</si>
  <si>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</si>
  <si>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</si>
  <si>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</si>
  <si>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</si>
  <si>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</si>
  <si>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</si>
  <si>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</si>
  <si>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</si>
  <si>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</si>
  <si>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</si>
  <si>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</si>
  <si>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</si>
  <si>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</si>
  <si>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</si>
  <si>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</si>
  <si>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</si>
  <si>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</si>
  <si>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к Решению сессии Борского сельского Совета депутатов № 9-66 от 22.09.2021 года</t>
  </si>
  <si>
    <t>9940081020</t>
  </si>
  <si>
    <t>0111081020</t>
  </si>
  <si>
    <t>Иные сусидии на компенсацию недополученных доходов в связи с оказанием услуг по подвозу воды п.Бор</t>
  </si>
  <si>
    <t>187</t>
  </si>
  <si>
    <t>188</t>
  </si>
  <si>
    <t>189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</si>
</sst>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?"/>
    <numFmt numFmtId="174" formatCode="000000"/>
  </numFmts>
  <fonts count="48">
    <font>
      <sz val="10"/>
      <name val="Arial"/>
      <family val="0"/>
    </font>
    <font>
      <b/>
      <sz val="8"/>
      <name val="Arial"/>
      <family val="2"/>
    </font>
    <font>
      <sz val="8"/>
      <color indexed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 Cyr"/>
      <family val="0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 horizontal="center"/>
      <protection/>
    </xf>
    <xf numFmtId="49" fontId="8" fillId="0" borderId="10" xfId="0" applyNumberFormat="1" applyFont="1" applyBorder="1" applyAlignment="1" applyProtection="1">
      <alignment horizontal="center" vertical="top" wrapText="1"/>
      <protection/>
    </xf>
    <xf numFmtId="49" fontId="8" fillId="0" borderId="10" xfId="0" applyNumberFormat="1" applyFont="1" applyBorder="1" applyAlignment="1" applyProtection="1">
      <alignment horizontal="left" vertical="top" wrapText="1"/>
      <protection/>
    </xf>
    <xf numFmtId="172" fontId="8" fillId="0" borderId="10" xfId="0" applyNumberFormat="1" applyFont="1" applyBorder="1" applyAlignment="1" applyProtection="1">
      <alignment horizontal="right" vertical="top" wrapText="1"/>
      <protection/>
    </xf>
    <xf numFmtId="49" fontId="7" fillId="0" borderId="12" xfId="0" applyNumberFormat="1" applyFont="1" applyBorder="1" applyAlignment="1" applyProtection="1">
      <alignment horizontal="center" vertical="top" wrapText="1"/>
      <protection/>
    </xf>
    <xf numFmtId="49" fontId="7" fillId="0" borderId="12" xfId="0" applyNumberFormat="1" applyFont="1" applyBorder="1" applyAlignment="1" applyProtection="1">
      <alignment horizontal="left" vertical="top" wrapText="1"/>
      <protection/>
    </xf>
    <xf numFmtId="172" fontId="7" fillId="0" borderId="12" xfId="0" applyNumberFormat="1" applyFont="1" applyBorder="1" applyAlignment="1" applyProtection="1">
      <alignment horizontal="right" vertical="top" wrapText="1"/>
      <protection/>
    </xf>
    <xf numFmtId="173" fontId="8" fillId="0" borderId="10" xfId="0" applyNumberFormat="1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49" fontId="1" fillId="0" borderId="12" xfId="0" applyNumberFormat="1" applyFont="1" applyBorder="1" applyAlignment="1" applyProtection="1">
      <alignment horizontal="left" vertical="top" wrapText="1"/>
      <protection/>
    </xf>
    <xf numFmtId="49" fontId="7" fillId="0" borderId="13" xfId="0" applyNumberFormat="1" applyFont="1" applyBorder="1" applyAlignment="1" applyProtection="1">
      <alignment horizontal="center" vertical="top" wrapText="1"/>
      <protection/>
    </xf>
    <xf numFmtId="49" fontId="7" fillId="0" borderId="13" xfId="0" applyNumberFormat="1" applyFont="1" applyBorder="1" applyAlignment="1" applyProtection="1">
      <alignment horizontal="left" vertical="top" wrapText="1"/>
      <protection/>
    </xf>
    <xf numFmtId="172" fontId="7" fillId="0" borderId="13" xfId="0" applyNumberFormat="1" applyFont="1" applyBorder="1" applyAlignment="1" applyProtection="1">
      <alignment horizontal="right" vertical="top" wrapText="1"/>
      <protection/>
    </xf>
    <xf numFmtId="49" fontId="7" fillId="0" borderId="10" xfId="0" applyNumberFormat="1" applyFont="1" applyBorder="1" applyAlignment="1" applyProtection="1">
      <alignment horizontal="center" vertical="top" wrapText="1"/>
      <protection/>
    </xf>
    <xf numFmtId="49" fontId="7" fillId="0" borderId="10" xfId="0" applyNumberFormat="1" applyFont="1" applyBorder="1" applyAlignment="1" applyProtection="1">
      <alignment horizontal="left" vertical="top" wrapText="1"/>
      <protection/>
    </xf>
    <xf numFmtId="172" fontId="7" fillId="0" borderId="10" xfId="0" applyNumberFormat="1" applyFont="1" applyBorder="1" applyAlignment="1" applyProtection="1">
      <alignment horizontal="right" vertical="top" wrapText="1"/>
      <protection/>
    </xf>
    <xf numFmtId="49" fontId="1" fillId="0" borderId="10" xfId="0" applyNumberFormat="1" applyFont="1" applyBorder="1" applyAlignment="1" applyProtection="1">
      <alignment horizontal="left" vertical="top" wrapText="1"/>
      <protection/>
    </xf>
    <xf numFmtId="49" fontId="1" fillId="0" borderId="10" xfId="0" applyNumberFormat="1" applyFont="1" applyBorder="1" applyAlignment="1" applyProtection="1">
      <alignment horizontal="center" vertical="top" wrapText="1"/>
      <protection/>
    </xf>
    <xf numFmtId="172" fontId="1" fillId="0" borderId="10" xfId="0" applyNumberFormat="1" applyFont="1" applyBorder="1" applyAlignment="1" applyProtection="1">
      <alignment horizontal="right" vertical="top" wrapText="1"/>
      <protection/>
    </xf>
    <xf numFmtId="172" fontId="0" fillId="0" borderId="0" xfId="0" applyNumberFormat="1" applyAlignment="1">
      <alignment/>
    </xf>
    <xf numFmtId="174" fontId="8" fillId="0" borderId="10" xfId="0" applyNumberFormat="1" applyFont="1" applyBorder="1" applyAlignment="1" applyProtection="1">
      <alignment horizontal="left" vertical="top" wrapText="1"/>
      <protection/>
    </xf>
    <xf numFmtId="49" fontId="10" fillId="0" borderId="10" xfId="0" applyNumberFormat="1" applyFont="1" applyBorder="1" applyAlignment="1" applyProtection="1">
      <alignment horizontal="left" vertical="top" wrapText="1"/>
      <protection/>
    </xf>
    <xf numFmtId="0" fontId="11" fillId="0" borderId="0" xfId="0" applyFont="1" applyAlignment="1">
      <alignment/>
    </xf>
    <xf numFmtId="0" fontId="8" fillId="0" borderId="10" xfId="0" applyFont="1" applyFill="1" applyBorder="1" applyAlignment="1">
      <alignment horizontal="justify" wrapText="1"/>
    </xf>
    <xf numFmtId="49" fontId="10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justify" wrapText="1"/>
    </xf>
    <xf numFmtId="172" fontId="10" fillId="0" borderId="10" xfId="0" applyNumberFormat="1" applyFont="1" applyFill="1" applyBorder="1" applyAlignment="1">
      <alignment/>
    </xf>
    <xf numFmtId="0" fontId="8" fillId="0" borderId="10" xfId="0" applyNumberFormat="1" applyFont="1" applyBorder="1" applyAlignment="1" applyProtection="1">
      <alignment horizontal="left" vertical="top" wrapText="1"/>
      <protection/>
    </xf>
    <xf numFmtId="0" fontId="1" fillId="0" borderId="10" xfId="0" applyNumberFormat="1" applyFont="1" applyBorder="1" applyAlignment="1" applyProtection="1">
      <alignment horizontal="left" vertical="top" wrapText="1"/>
      <protection/>
    </xf>
    <xf numFmtId="0" fontId="4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center" vertical="top" wrapText="1"/>
      <protection/>
    </xf>
    <xf numFmtId="172" fontId="8" fillId="0" borderId="10" xfId="0" applyNumberFormat="1" applyFont="1" applyFill="1" applyBorder="1" applyAlignment="1" applyProtection="1">
      <alignment horizontal="right" vertical="top" wrapText="1"/>
      <protection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Fill="1" applyAlignment="1">
      <alignment wrapText="1"/>
    </xf>
    <xf numFmtId="49" fontId="8" fillId="0" borderId="14" xfId="0" applyNumberFormat="1" applyFont="1" applyFill="1" applyBorder="1" applyAlignment="1" applyProtection="1">
      <alignment horizontal="center" vertical="top" wrapText="1"/>
      <protection/>
    </xf>
    <xf numFmtId="172" fontId="8" fillId="0" borderId="14" xfId="0" applyNumberFormat="1" applyFont="1" applyFill="1" applyBorder="1" applyAlignment="1" applyProtection="1">
      <alignment horizontal="right" vertical="top" wrapText="1"/>
      <protection/>
    </xf>
    <xf numFmtId="49" fontId="10" fillId="0" borderId="10" xfId="0" applyNumberFormat="1" applyFont="1" applyBorder="1" applyAlignment="1" applyProtection="1">
      <alignment horizontal="center" vertical="top" wrapText="1"/>
      <protection/>
    </xf>
    <xf numFmtId="49" fontId="10" fillId="0" borderId="14" xfId="0" applyNumberFormat="1" applyFont="1" applyFill="1" applyBorder="1" applyAlignment="1" applyProtection="1">
      <alignment horizontal="center" vertical="top" wrapText="1"/>
      <protection/>
    </xf>
    <xf numFmtId="49" fontId="10" fillId="0" borderId="10" xfId="0" applyNumberFormat="1" applyFont="1" applyFill="1" applyBorder="1" applyAlignment="1" applyProtection="1">
      <alignment horizontal="center" vertical="top" wrapText="1"/>
      <protection/>
    </xf>
    <xf numFmtId="49" fontId="8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2" xfId="0" applyNumberFormat="1" applyFont="1" applyBorder="1" applyAlignment="1" applyProtection="1">
      <alignment horizontal="center" vertical="top" wrapText="1"/>
      <protection/>
    </xf>
    <xf numFmtId="49" fontId="10" fillId="0" borderId="15" xfId="0" applyNumberFormat="1" applyFont="1" applyBorder="1" applyAlignment="1" applyProtection="1">
      <alignment horizontal="center" vertical="top" wrapText="1"/>
      <protection/>
    </xf>
    <xf numFmtId="49" fontId="1" fillId="0" borderId="13" xfId="0" applyNumberFormat="1" applyFont="1" applyBorder="1" applyAlignment="1" applyProtection="1">
      <alignment horizontal="left" vertical="top" wrapText="1"/>
      <protection/>
    </xf>
    <xf numFmtId="172" fontId="10" fillId="0" borderId="10" xfId="0" applyNumberFormat="1" applyFont="1" applyFill="1" applyBorder="1" applyAlignment="1" applyProtection="1">
      <alignment horizontal="right" vertical="top" wrapText="1"/>
      <protection/>
    </xf>
    <xf numFmtId="172" fontId="10" fillId="0" borderId="10" xfId="0" applyNumberFormat="1" applyFont="1" applyBorder="1" applyAlignment="1" applyProtection="1">
      <alignment horizontal="right" vertical="top" wrapText="1"/>
      <protection/>
    </xf>
    <xf numFmtId="0" fontId="7" fillId="0" borderId="10" xfId="0" applyNumberFormat="1" applyFont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horizontal="center" vertical="top" wrapText="1"/>
      <protection/>
    </xf>
    <xf numFmtId="172" fontId="8" fillId="33" borderId="10" xfId="0" applyNumberFormat="1" applyFont="1" applyFill="1" applyBorder="1" applyAlignment="1" applyProtection="1">
      <alignment horizontal="right" vertical="top" wrapText="1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 wrapText="1"/>
      <protection/>
    </xf>
    <xf numFmtId="172" fontId="1" fillId="33" borderId="10" xfId="0" applyNumberFormat="1" applyFont="1" applyFill="1" applyBorder="1" applyAlignment="1" applyProtection="1">
      <alignment horizontal="right" wrapText="1"/>
      <protection/>
    </xf>
    <xf numFmtId="49" fontId="8" fillId="34" borderId="10" xfId="0" applyNumberFormat="1" applyFont="1" applyFill="1" applyBorder="1" applyAlignment="1" applyProtection="1">
      <alignment horizontal="left" vertical="top" wrapText="1"/>
      <protection/>
    </xf>
    <xf numFmtId="49" fontId="8" fillId="34" borderId="10" xfId="0" applyNumberFormat="1" applyFont="1" applyFill="1" applyBorder="1" applyAlignment="1" applyProtection="1">
      <alignment horizontal="center" vertical="top" wrapText="1"/>
      <protection/>
    </xf>
    <xf numFmtId="172" fontId="8" fillId="34" borderId="10" xfId="0" applyNumberFormat="1" applyFont="1" applyFill="1" applyBorder="1" applyAlignment="1" applyProtection="1">
      <alignment horizontal="right" vertical="top" wrapText="1"/>
      <protection/>
    </xf>
    <xf numFmtId="0" fontId="8" fillId="34" borderId="10" xfId="0" applyFont="1" applyFill="1" applyBorder="1" applyAlignment="1">
      <alignment horizontal="justify" wrapText="1"/>
    </xf>
    <xf numFmtId="49" fontId="8" fillId="34" borderId="10" xfId="0" applyNumberFormat="1" applyFont="1" applyFill="1" applyBorder="1" applyAlignment="1">
      <alignment horizontal="center" vertical="center"/>
    </xf>
    <xf numFmtId="172" fontId="8" fillId="34" borderId="10" xfId="0" applyNumberFormat="1" applyFont="1" applyFill="1" applyBorder="1" applyAlignment="1">
      <alignment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/>
      <protection/>
    </xf>
    <xf numFmtId="49" fontId="1" fillId="0" borderId="15" xfId="0" applyNumberFormat="1" applyFont="1" applyBorder="1" applyAlignment="1" applyProtection="1">
      <alignment horizontal="center" vertical="center" wrapText="1"/>
      <protection/>
    </xf>
    <xf numFmtId="49" fontId="7" fillId="0" borderId="14" xfId="0" applyNumberFormat="1" applyFont="1" applyBorder="1" applyAlignment="1" applyProtection="1">
      <alignment horizontal="center" vertical="center" wrapText="1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0"/>
  <sheetViews>
    <sheetView tabSelected="1" zoomScalePageLayoutView="0" workbookViewId="0" topLeftCell="A181">
      <selection activeCell="A201" sqref="A201"/>
    </sheetView>
  </sheetViews>
  <sheetFormatPr defaultColWidth="9.140625" defaultRowHeight="12.75" customHeight="1"/>
  <cols>
    <col min="1" max="1" width="10.7109375" style="0" customWidth="1"/>
    <col min="2" max="2" width="40.7109375" style="0" customWidth="1"/>
    <col min="3" max="6" width="10.7109375" style="0" customWidth="1"/>
    <col min="7" max="7" width="15.7109375" style="0" customWidth="1"/>
    <col min="8" max="8" width="8.8515625" style="0" customWidth="1"/>
  </cols>
  <sheetData>
    <row r="1" spans="1:7" ht="12.75">
      <c r="A1" s="18"/>
      <c r="B1" s="19"/>
      <c r="C1" s="1"/>
      <c r="D1" s="1"/>
      <c r="E1" s="1"/>
      <c r="F1" s="1" t="s">
        <v>142</v>
      </c>
      <c r="G1" s="1"/>
    </row>
    <row r="2" spans="1:7" ht="12.75">
      <c r="A2" s="2"/>
      <c r="C2" s="3"/>
      <c r="D2" s="3"/>
      <c r="E2" s="3"/>
      <c r="F2" s="20"/>
      <c r="G2" s="3"/>
    </row>
    <row r="3" spans="2:6" ht="12.75" customHeight="1">
      <c r="B3" t="s">
        <v>372</v>
      </c>
      <c r="F3" s="34"/>
    </row>
    <row r="5" spans="1:8" ht="62.25" customHeight="1">
      <c r="A5" s="76" t="s">
        <v>186</v>
      </c>
      <c r="B5" s="76"/>
      <c r="C5" s="76"/>
      <c r="D5" s="76"/>
      <c r="E5" s="76"/>
      <c r="F5" s="76"/>
      <c r="G5" s="76"/>
      <c r="H5" s="17"/>
    </row>
    <row r="6" spans="1:7" ht="12.75">
      <c r="A6" s="77"/>
      <c r="B6" s="78"/>
      <c r="C6" s="78"/>
      <c r="D6" s="78"/>
      <c r="E6" s="78"/>
      <c r="F6" s="78"/>
      <c r="G6" s="78"/>
    </row>
    <row r="7" spans="1:7" ht="15.75" customHeight="1">
      <c r="A7" s="79"/>
      <c r="B7" s="79"/>
      <c r="C7" s="5"/>
      <c r="D7" s="4"/>
      <c r="E7" s="4"/>
      <c r="F7" s="4"/>
      <c r="G7" s="4"/>
    </row>
    <row r="8" spans="1:3" ht="13.5" customHeight="1">
      <c r="A8" s="79"/>
      <c r="B8" s="79"/>
      <c r="C8" s="5" t="s">
        <v>0</v>
      </c>
    </row>
    <row r="9" spans="1:8" ht="12.75">
      <c r="A9" s="80" t="s">
        <v>2</v>
      </c>
      <c r="B9" s="80" t="s">
        <v>4</v>
      </c>
      <c r="C9" s="82" t="s">
        <v>6</v>
      </c>
      <c r="D9" s="83"/>
      <c r="E9" s="83"/>
      <c r="F9" s="83"/>
      <c r="G9" s="80" t="s">
        <v>187</v>
      </c>
      <c r="H9" s="8"/>
    </row>
    <row r="10" spans="1:8" ht="12.75">
      <c r="A10" s="81"/>
      <c r="B10" s="81"/>
      <c r="C10" s="7" t="s">
        <v>11</v>
      </c>
      <c r="D10" s="7" t="s">
        <v>13</v>
      </c>
      <c r="E10" s="7" t="s">
        <v>15</v>
      </c>
      <c r="F10" s="7" t="s">
        <v>16</v>
      </c>
      <c r="G10" s="81"/>
      <c r="H10" s="8"/>
    </row>
    <row r="11" spans="1:8" ht="12.75">
      <c r="A11" s="6" t="s">
        <v>3</v>
      </c>
      <c r="B11" s="6" t="s">
        <v>5</v>
      </c>
      <c r="C11" s="6" t="s">
        <v>12</v>
      </c>
      <c r="D11" s="6" t="s">
        <v>14</v>
      </c>
      <c r="E11" s="6" t="s">
        <v>1</v>
      </c>
      <c r="F11" s="6" t="s">
        <v>17</v>
      </c>
      <c r="G11" s="6" t="s">
        <v>7</v>
      </c>
      <c r="H11" s="8"/>
    </row>
    <row r="12" spans="1:7" ht="12.75">
      <c r="A12" s="9" t="s">
        <v>3</v>
      </c>
      <c r="B12" s="66" t="s">
        <v>18</v>
      </c>
      <c r="C12" s="67"/>
      <c r="D12" s="67"/>
      <c r="E12" s="67"/>
      <c r="F12" s="68"/>
      <c r="G12" s="69">
        <f>G13+G61+G52+G90+G111+G175+G179+G190+G183</f>
        <v>102126.765</v>
      </c>
    </row>
    <row r="13" spans="1:7" ht="12.75">
      <c r="A13" s="9" t="s">
        <v>5</v>
      </c>
      <c r="B13" s="63" t="s">
        <v>20</v>
      </c>
      <c r="C13" s="64" t="s">
        <v>19</v>
      </c>
      <c r="D13" s="64"/>
      <c r="E13" s="64"/>
      <c r="F13" s="64"/>
      <c r="G13" s="65">
        <f>G14+G20+G44+G48+G40</f>
        <v>18663.66</v>
      </c>
    </row>
    <row r="14" spans="1:7" ht="31.5">
      <c r="A14" s="9" t="s">
        <v>12</v>
      </c>
      <c r="B14" s="70" t="s">
        <v>22</v>
      </c>
      <c r="C14" s="71" t="s">
        <v>19</v>
      </c>
      <c r="D14" s="71" t="s">
        <v>21</v>
      </c>
      <c r="E14" s="71"/>
      <c r="F14" s="71"/>
      <c r="G14" s="72">
        <f>G15</f>
        <v>1234</v>
      </c>
    </row>
    <row r="15" spans="1:7" ht="12.75">
      <c r="A15" s="9" t="s">
        <v>14</v>
      </c>
      <c r="B15" s="11" t="s">
        <v>23</v>
      </c>
      <c r="C15" s="10" t="s">
        <v>19</v>
      </c>
      <c r="D15" s="10" t="s">
        <v>21</v>
      </c>
      <c r="E15" s="10" t="s">
        <v>257</v>
      </c>
      <c r="F15" s="10"/>
      <c r="G15" s="12">
        <f>G16+G18</f>
        <v>1234</v>
      </c>
    </row>
    <row r="16" spans="1:7" ht="31.5">
      <c r="A16" s="9" t="s">
        <v>1</v>
      </c>
      <c r="B16" s="11" t="s">
        <v>25</v>
      </c>
      <c r="C16" s="10" t="s">
        <v>19</v>
      </c>
      <c r="D16" s="10" t="s">
        <v>21</v>
      </c>
      <c r="E16" s="53" t="s">
        <v>257</v>
      </c>
      <c r="F16" s="10" t="s">
        <v>24</v>
      </c>
      <c r="G16" s="12">
        <f>G17</f>
        <v>948</v>
      </c>
    </row>
    <row r="17" spans="1:7" ht="33.75">
      <c r="A17" s="9" t="s">
        <v>17</v>
      </c>
      <c r="B17" s="14" t="s">
        <v>25</v>
      </c>
      <c r="C17" s="13" t="s">
        <v>19</v>
      </c>
      <c r="D17" s="13" t="s">
        <v>21</v>
      </c>
      <c r="E17" s="53" t="s">
        <v>257</v>
      </c>
      <c r="F17" s="13" t="s">
        <v>24</v>
      </c>
      <c r="G17" s="15">
        <v>948</v>
      </c>
    </row>
    <row r="18" spans="1:7" ht="21">
      <c r="A18" s="9" t="s">
        <v>7</v>
      </c>
      <c r="B18" s="11" t="s">
        <v>27</v>
      </c>
      <c r="C18" s="10" t="s">
        <v>19</v>
      </c>
      <c r="D18" s="10" t="s">
        <v>21</v>
      </c>
      <c r="E18" s="53" t="s">
        <v>257</v>
      </c>
      <c r="F18" s="10" t="s">
        <v>26</v>
      </c>
      <c r="G18" s="12">
        <f>G19</f>
        <v>286</v>
      </c>
    </row>
    <row r="19" spans="1:7" ht="22.5">
      <c r="A19" s="9" t="s">
        <v>8</v>
      </c>
      <c r="B19" s="14" t="s">
        <v>27</v>
      </c>
      <c r="C19" s="13" t="s">
        <v>19</v>
      </c>
      <c r="D19" s="13" t="s">
        <v>21</v>
      </c>
      <c r="E19" s="53" t="s">
        <v>257</v>
      </c>
      <c r="F19" s="13" t="s">
        <v>26</v>
      </c>
      <c r="G19" s="15">
        <v>286</v>
      </c>
    </row>
    <row r="20" spans="1:7" ht="52.5">
      <c r="A20" s="9" t="s">
        <v>9</v>
      </c>
      <c r="B20" s="70" t="s">
        <v>29</v>
      </c>
      <c r="C20" s="71" t="s">
        <v>19</v>
      </c>
      <c r="D20" s="71" t="s">
        <v>28</v>
      </c>
      <c r="E20" s="71"/>
      <c r="F20" s="71"/>
      <c r="G20" s="72">
        <f>G21</f>
        <v>17179.728</v>
      </c>
    </row>
    <row r="21" spans="1:7" ht="31.5">
      <c r="A21" s="9" t="s">
        <v>10</v>
      </c>
      <c r="B21" s="11" t="s">
        <v>30</v>
      </c>
      <c r="C21" s="10" t="s">
        <v>19</v>
      </c>
      <c r="D21" s="10" t="s">
        <v>28</v>
      </c>
      <c r="E21" s="10" t="s">
        <v>258</v>
      </c>
      <c r="F21" s="10"/>
      <c r="G21" s="12">
        <f>G22+G24+G26+G28+G31+G37+G36</f>
        <v>17179.728</v>
      </c>
    </row>
    <row r="22" spans="1:7" ht="31.5">
      <c r="A22" s="9" t="s">
        <v>31</v>
      </c>
      <c r="B22" s="11" t="s">
        <v>25</v>
      </c>
      <c r="C22" s="10" t="s">
        <v>19</v>
      </c>
      <c r="D22" s="10" t="s">
        <v>28</v>
      </c>
      <c r="E22" s="53" t="s">
        <v>258</v>
      </c>
      <c r="F22" s="10" t="s">
        <v>24</v>
      </c>
      <c r="G22" s="12">
        <f>G23</f>
        <v>7290.288</v>
      </c>
    </row>
    <row r="23" spans="1:7" ht="33.75">
      <c r="A23" s="9" t="s">
        <v>32</v>
      </c>
      <c r="B23" s="14" t="s">
        <v>25</v>
      </c>
      <c r="C23" s="13" t="s">
        <v>19</v>
      </c>
      <c r="D23" s="13" t="s">
        <v>28</v>
      </c>
      <c r="E23" s="53" t="s">
        <v>258</v>
      </c>
      <c r="F23" s="13" t="s">
        <v>24</v>
      </c>
      <c r="G23" s="15">
        <v>7290.288</v>
      </c>
    </row>
    <row r="24" spans="1:7" ht="31.5">
      <c r="A24" s="9" t="s">
        <v>35</v>
      </c>
      <c r="B24" s="11" t="s">
        <v>34</v>
      </c>
      <c r="C24" s="10" t="s">
        <v>19</v>
      </c>
      <c r="D24" s="10" t="s">
        <v>28</v>
      </c>
      <c r="E24" s="53" t="s">
        <v>258</v>
      </c>
      <c r="F24" s="10" t="s">
        <v>33</v>
      </c>
      <c r="G24" s="12">
        <f>G25</f>
        <v>720</v>
      </c>
    </row>
    <row r="25" spans="1:7" ht="33.75">
      <c r="A25" s="9" t="s">
        <v>36</v>
      </c>
      <c r="B25" s="14" t="s">
        <v>34</v>
      </c>
      <c r="C25" s="13" t="s">
        <v>19</v>
      </c>
      <c r="D25" s="13" t="s">
        <v>28</v>
      </c>
      <c r="E25" s="53" t="s">
        <v>258</v>
      </c>
      <c r="F25" s="13" t="s">
        <v>33</v>
      </c>
      <c r="G25" s="15">
        <v>720</v>
      </c>
    </row>
    <row r="26" spans="1:7" ht="21">
      <c r="A26" s="9" t="s">
        <v>37</v>
      </c>
      <c r="B26" s="11" t="s">
        <v>27</v>
      </c>
      <c r="C26" s="10" t="s">
        <v>19</v>
      </c>
      <c r="D26" s="10" t="s">
        <v>28</v>
      </c>
      <c r="E26" s="53" t="s">
        <v>258</v>
      </c>
      <c r="F26" s="10" t="s">
        <v>26</v>
      </c>
      <c r="G26" s="12">
        <f>G27</f>
        <v>1884.862</v>
      </c>
    </row>
    <row r="27" spans="1:7" ht="22.5">
      <c r="A27" s="9" t="s">
        <v>38</v>
      </c>
      <c r="B27" s="14" t="s">
        <v>27</v>
      </c>
      <c r="C27" s="13" t="s">
        <v>19</v>
      </c>
      <c r="D27" s="13" t="s">
        <v>28</v>
      </c>
      <c r="E27" s="53" t="s">
        <v>258</v>
      </c>
      <c r="F27" s="13" t="s">
        <v>26</v>
      </c>
      <c r="G27" s="15">
        <v>1884.862</v>
      </c>
    </row>
    <row r="28" spans="1:7" ht="31.5">
      <c r="A28" s="9" t="s">
        <v>41</v>
      </c>
      <c r="B28" s="11" t="s">
        <v>40</v>
      </c>
      <c r="C28" s="10" t="s">
        <v>19</v>
      </c>
      <c r="D28" s="10" t="s">
        <v>28</v>
      </c>
      <c r="E28" s="53" t="s">
        <v>258</v>
      </c>
      <c r="F28" s="10" t="s">
        <v>222</v>
      </c>
      <c r="G28" s="12">
        <f>G29+G30</f>
        <v>7007.831</v>
      </c>
    </row>
    <row r="29" spans="1:7" ht="33.75">
      <c r="A29" s="9" t="s">
        <v>42</v>
      </c>
      <c r="B29" s="14" t="s">
        <v>40</v>
      </c>
      <c r="C29" s="53" t="s">
        <v>19</v>
      </c>
      <c r="D29" s="53" t="s">
        <v>28</v>
      </c>
      <c r="E29" s="53" t="s">
        <v>258</v>
      </c>
      <c r="F29" s="53" t="s">
        <v>39</v>
      </c>
      <c r="G29" s="61">
        <v>3360.011</v>
      </c>
    </row>
    <row r="30" spans="1:7" ht="33.75">
      <c r="A30" s="9" t="s">
        <v>44</v>
      </c>
      <c r="B30" s="14" t="s">
        <v>40</v>
      </c>
      <c r="C30" s="25" t="s">
        <v>19</v>
      </c>
      <c r="D30" s="25" t="s">
        <v>28</v>
      </c>
      <c r="E30" s="53" t="s">
        <v>258</v>
      </c>
      <c r="F30" s="25" t="s">
        <v>295</v>
      </c>
      <c r="G30" s="27">
        <v>3647.82</v>
      </c>
    </row>
    <row r="31" spans="1:7" s="39" customFormat="1" ht="12.75">
      <c r="A31" s="9" t="s">
        <v>46</v>
      </c>
      <c r="B31" s="35" t="s">
        <v>188</v>
      </c>
      <c r="C31" s="36" t="s">
        <v>19</v>
      </c>
      <c r="D31" s="36" t="s">
        <v>28</v>
      </c>
      <c r="E31" s="53" t="s">
        <v>258</v>
      </c>
      <c r="F31" s="37" t="s">
        <v>189</v>
      </c>
      <c r="G31" s="38">
        <f>G32</f>
        <v>15</v>
      </c>
    </row>
    <row r="32" spans="1:7" s="39" customFormat="1" ht="12.75">
      <c r="A32" s="9" t="s">
        <v>49</v>
      </c>
      <c r="B32" s="35" t="s">
        <v>190</v>
      </c>
      <c r="C32" s="36" t="s">
        <v>19</v>
      </c>
      <c r="D32" s="36" t="s">
        <v>28</v>
      </c>
      <c r="E32" s="53" t="s">
        <v>258</v>
      </c>
      <c r="F32" s="37" t="s">
        <v>191</v>
      </c>
      <c r="G32" s="38">
        <f>G33</f>
        <v>15</v>
      </c>
    </row>
    <row r="33" spans="1:7" s="39" customFormat="1" ht="12.75">
      <c r="A33" s="9" t="s">
        <v>50</v>
      </c>
      <c r="B33" s="40" t="s">
        <v>192</v>
      </c>
      <c r="C33" s="36" t="s">
        <v>19</v>
      </c>
      <c r="D33" s="36" t="s">
        <v>28</v>
      </c>
      <c r="E33" s="53" t="s">
        <v>258</v>
      </c>
      <c r="F33" s="36" t="s">
        <v>193</v>
      </c>
      <c r="G33" s="41">
        <v>15</v>
      </c>
    </row>
    <row r="34" spans="1:7" s="39" customFormat="1" ht="12.75">
      <c r="A34" s="9" t="s">
        <v>52</v>
      </c>
      <c r="B34" s="35" t="s">
        <v>188</v>
      </c>
      <c r="C34" s="36" t="s">
        <v>19</v>
      </c>
      <c r="D34" s="36" t="s">
        <v>28</v>
      </c>
      <c r="E34" s="53" t="s">
        <v>258</v>
      </c>
      <c r="F34" s="37" t="s">
        <v>189</v>
      </c>
      <c r="G34" s="38">
        <f>G35</f>
        <v>45.117</v>
      </c>
    </row>
    <row r="35" spans="1:7" s="39" customFormat="1" ht="12.75">
      <c r="A35" s="9" t="s">
        <v>54</v>
      </c>
      <c r="B35" s="35" t="s">
        <v>190</v>
      </c>
      <c r="C35" s="36" t="s">
        <v>19</v>
      </c>
      <c r="D35" s="36" t="s">
        <v>28</v>
      </c>
      <c r="E35" s="53" t="s">
        <v>258</v>
      </c>
      <c r="F35" s="37" t="s">
        <v>349</v>
      </c>
      <c r="G35" s="38">
        <f>G36</f>
        <v>45.117</v>
      </c>
    </row>
    <row r="36" spans="1:7" s="39" customFormat="1" ht="12.75">
      <c r="A36" s="9" t="s">
        <v>55</v>
      </c>
      <c r="B36" s="40" t="s">
        <v>192</v>
      </c>
      <c r="C36" s="36" t="s">
        <v>19</v>
      </c>
      <c r="D36" s="36" t="s">
        <v>28</v>
      </c>
      <c r="E36" s="53" t="s">
        <v>258</v>
      </c>
      <c r="F36" s="36" t="s">
        <v>348</v>
      </c>
      <c r="G36" s="41">
        <v>45.117</v>
      </c>
    </row>
    <row r="37" spans="1:7" s="48" customFormat="1" ht="74.25" customHeight="1">
      <c r="A37" s="9" t="s">
        <v>56</v>
      </c>
      <c r="B37" s="35" t="s">
        <v>302</v>
      </c>
      <c r="C37" s="37" t="s">
        <v>19</v>
      </c>
      <c r="D37" s="37" t="s">
        <v>28</v>
      </c>
      <c r="E37" s="53" t="s">
        <v>299</v>
      </c>
      <c r="F37" s="37"/>
      <c r="G37" s="38">
        <f>G38+G39</f>
        <v>216.63</v>
      </c>
    </row>
    <row r="38" spans="1:7" s="39" customFormat="1" ht="30.75" customHeight="1">
      <c r="A38" s="9" t="s">
        <v>58</v>
      </c>
      <c r="B38" s="40" t="s">
        <v>300</v>
      </c>
      <c r="C38" s="36" t="s">
        <v>19</v>
      </c>
      <c r="D38" s="36" t="s">
        <v>28</v>
      </c>
      <c r="E38" s="53" t="s">
        <v>299</v>
      </c>
      <c r="F38" s="36" t="s">
        <v>24</v>
      </c>
      <c r="G38" s="41">
        <v>166.382</v>
      </c>
    </row>
    <row r="39" spans="1:7" s="39" customFormat="1" ht="54.75" customHeight="1">
      <c r="A39" s="9" t="s">
        <v>61</v>
      </c>
      <c r="B39" s="40" t="s">
        <v>301</v>
      </c>
      <c r="C39" s="36" t="s">
        <v>19</v>
      </c>
      <c r="D39" s="36" t="s">
        <v>28</v>
      </c>
      <c r="E39" s="53" t="s">
        <v>299</v>
      </c>
      <c r="F39" s="36" t="s">
        <v>26</v>
      </c>
      <c r="G39" s="41">
        <v>50.248</v>
      </c>
    </row>
    <row r="40" spans="1:7" s="48" customFormat="1" ht="36.75" customHeight="1">
      <c r="A40" s="9" t="s">
        <v>63</v>
      </c>
      <c r="B40" s="73" t="s">
        <v>303</v>
      </c>
      <c r="C40" s="74" t="s">
        <v>19</v>
      </c>
      <c r="D40" s="74" t="s">
        <v>213</v>
      </c>
      <c r="E40" s="71"/>
      <c r="F40" s="74"/>
      <c r="G40" s="75">
        <f>G41</f>
        <v>130</v>
      </c>
    </row>
    <row r="41" spans="1:7" s="39" customFormat="1" ht="27" customHeight="1">
      <c r="A41" s="9" t="s">
        <v>64</v>
      </c>
      <c r="B41" s="40" t="s">
        <v>304</v>
      </c>
      <c r="C41" s="36" t="s">
        <v>19</v>
      </c>
      <c r="D41" s="36" t="s">
        <v>213</v>
      </c>
      <c r="E41" s="53" t="s">
        <v>305</v>
      </c>
      <c r="F41" s="36" t="s">
        <v>147</v>
      </c>
      <c r="G41" s="41">
        <f>G42</f>
        <v>130</v>
      </c>
    </row>
    <row r="42" spans="1:7" s="39" customFormat="1" ht="21.75" customHeight="1">
      <c r="A42" s="9" t="s">
        <v>65</v>
      </c>
      <c r="B42" s="40" t="s">
        <v>148</v>
      </c>
      <c r="C42" s="36" t="s">
        <v>19</v>
      </c>
      <c r="D42" s="36" t="s">
        <v>213</v>
      </c>
      <c r="E42" s="53" t="s">
        <v>305</v>
      </c>
      <c r="F42" s="36" t="s">
        <v>147</v>
      </c>
      <c r="G42" s="41">
        <f>G43</f>
        <v>130</v>
      </c>
    </row>
    <row r="43" spans="1:7" s="39" customFormat="1" ht="21" customHeight="1">
      <c r="A43" s="9" t="s">
        <v>66</v>
      </c>
      <c r="B43" s="40" t="s">
        <v>148</v>
      </c>
      <c r="C43" s="36" t="s">
        <v>19</v>
      </c>
      <c r="D43" s="36" t="s">
        <v>213</v>
      </c>
      <c r="E43" s="53" t="s">
        <v>305</v>
      </c>
      <c r="F43" s="36" t="s">
        <v>147</v>
      </c>
      <c r="G43" s="41">
        <v>130</v>
      </c>
    </row>
    <row r="44" spans="1:7" s="34" customFormat="1" ht="12.75">
      <c r="A44" s="9" t="s">
        <v>67</v>
      </c>
      <c r="B44" s="70" t="s">
        <v>43</v>
      </c>
      <c r="C44" s="71" t="s">
        <v>19</v>
      </c>
      <c r="D44" s="71" t="s">
        <v>31</v>
      </c>
      <c r="E44" s="71"/>
      <c r="F44" s="71"/>
      <c r="G44" s="72">
        <v>100</v>
      </c>
    </row>
    <row r="45" spans="1:7" ht="21">
      <c r="A45" s="9" t="s">
        <v>68</v>
      </c>
      <c r="B45" s="11" t="s">
        <v>45</v>
      </c>
      <c r="C45" s="10" t="s">
        <v>19</v>
      </c>
      <c r="D45" s="10" t="s">
        <v>31</v>
      </c>
      <c r="E45" s="10" t="s">
        <v>259</v>
      </c>
      <c r="F45" s="10"/>
      <c r="G45" s="12">
        <v>100</v>
      </c>
    </row>
    <row r="46" spans="1:7" ht="12.75">
      <c r="A46" s="9" t="s">
        <v>69</v>
      </c>
      <c r="B46" s="11" t="s">
        <v>48</v>
      </c>
      <c r="C46" s="10" t="s">
        <v>19</v>
      </c>
      <c r="D46" s="10" t="s">
        <v>31</v>
      </c>
      <c r="E46" s="53" t="s">
        <v>259</v>
      </c>
      <c r="F46" s="10" t="s">
        <v>47</v>
      </c>
      <c r="G46" s="12">
        <v>100</v>
      </c>
    </row>
    <row r="47" spans="1:7" ht="12.75">
      <c r="A47" s="9" t="s">
        <v>70</v>
      </c>
      <c r="B47" s="14" t="s">
        <v>48</v>
      </c>
      <c r="C47" s="13" t="s">
        <v>19</v>
      </c>
      <c r="D47" s="13" t="s">
        <v>31</v>
      </c>
      <c r="E47" s="53" t="s">
        <v>259</v>
      </c>
      <c r="F47" s="13" t="s">
        <v>47</v>
      </c>
      <c r="G47" s="15">
        <v>100</v>
      </c>
    </row>
    <row r="48" spans="1:7" ht="12.75">
      <c r="A48" s="9" t="s">
        <v>71</v>
      </c>
      <c r="B48" s="70" t="s">
        <v>51</v>
      </c>
      <c r="C48" s="71" t="s">
        <v>19</v>
      </c>
      <c r="D48" s="71" t="s">
        <v>35</v>
      </c>
      <c r="E48" s="71"/>
      <c r="F48" s="71"/>
      <c r="G48" s="72">
        <f>G49</f>
        <v>19.932</v>
      </c>
    </row>
    <row r="49" spans="1:7" ht="52.5">
      <c r="A49" s="9" t="s">
        <v>73</v>
      </c>
      <c r="B49" s="11" t="s">
        <v>53</v>
      </c>
      <c r="C49" s="10" t="s">
        <v>19</v>
      </c>
      <c r="D49" s="10" t="s">
        <v>35</v>
      </c>
      <c r="E49" s="10" t="s">
        <v>260</v>
      </c>
      <c r="F49" s="10"/>
      <c r="G49" s="12">
        <f>G50</f>
        <v>19.932</v>
      </c>
    </row>
    <row r="50" spans="1:7" ht="31.5">
      <c r="A50" s="9" t="s">
        <v>76</v>
      </c>
      <c r="B50" s="11" t="s">
        <v>40</v>
      </c>
      <c r="C50" s="10" t="s">
        <v>19</v>
      </c>
      <c r="D50" s="10" t="s">
        <v>35</v>
      </c>
      <c r="E50" s="53" t="s">
        <v>260</v>
      </c>
      <c r="F50" s="10" t="s">
        <v>39</v>
      </c>
      <c r="G50" s="12">
        <f>G51</f>
        <v>19.932</v>
      </c>
    </row>
    <row r="51" spans="1:7" ht="33.75">
      <c r="A51" s="9" t="s">
        <v>77</v>
      </c>
      <c r="B51" s="14" t="s">
        <v>40</v>
      </c>
      <c r="C51" s="13" t="s">
        <v>19</v>
      </c>
      <c r="D51" s="13" t="s">
        <v>35</v>
      </c>
      <c r="E51" s="53" t="s">
        <v>260</v>
      </c>
      <c r="F51" s="13" t="s">
        <v>39</v>
      </c>
      <c r="G51" s="15">
        <v>19.932</v>
      </c>
    </row>
    <row r="52" spans="1:7" ht="12.75">
      <c r="A52" s="9" t="s">
        <v>78</v>
      </c>
      <c r="B52" s="63" t="s">
        <v>57</v>
      </c>
      <c r="C52" s="64" t="s">
        <v>21</v>
      </c>
      <c r="D52" s="64"/>
      <c r="E52" s="64"/>
      <c r="F52" s="64"/>
      <c r="G52" s="65">
        <f>G53</f>
        <v>596.03</v>
      </c>
    </row>
    <row r="53" spans="1:7" ht="21">
      <c r="A53" s="9" t="s">
        <v>79</v>
      </c>
      <c r="B53" s="70" t="s">
        <v>60</v>
      </c>
      <c r="C53" s="71" t="s">
        <v>21</v>
      </c>
      <c r="D53" s="71" t="s">
        <v>59</v>
      </c>
      <c r="E53" s="71"/>
      <c r="F53" s="71"/>
      <c r="G53" s="72">
        <f>G54</f>
        <v>596.03</v>
      </c>
    </row>
    <row r="54" spans="1:7" ht="31.5">
      <c r="A54" s="9" t="s">
        <v>82</v>
      </c>
      <c r="B54" s="11" t="s">
        <v>62</v>
      </c>
      <c r="C54" s="10" t="s">
        <v>21</v>
      </c>
      <c r="D54" s="10" t="s">
        <v>59</v>
      </c>
      <c r="E54" s="10" t="s">
        <v>261</v>
      </c>
      <c r="F54" s="10"/>
      <c r="G54" s="12">
        <f>G55+G57+G59</f>
        <v>596.03</v>
      </c>
    </row>
    <row r="55" spans="1:7" ht="31.5">
      <c r="A55" s="9" t="s">
        <v>83</v>
      </c>
      <c r="B55" s="11" t="s">
        <v>25</v>
      </c>
      <c r="C55" s="10" t="s">
        <v>21</v>
      </c>
      <c r="D55" s="10" t="s">
        <v>59</v>
      </c>
      <c r="E55" s="53" t="s">
        <v>261</v>
      </c>
      <c r="F55" s="10" t="s">
        <v>24</v>
      </c>
      <c r="G55" s="12">
        <f>G56</f>
        <v>353</v>
      </c>
    </row>
    <row r="56" spans="1:7" ht="33.75">
      <c r="A56" s="9" t="s">
        <v>84</v>
      </c>
      <c r="B56" s="14" t="s">
        <v>25</v>
      </c>
      <c r="C56" s="13" t="s">
        <v>21</v>
      </c>
      <c r="D56" s="13" t="s">
        <v>59</v>
      </c>
      <c r="E56" s="53" t="s">
        <v>261</v>
      </c>
      <c r="F56" s="13" t="s">
        <v>24</v>
      </c>
      <c r="G56" s="15">
        <v>353</v>
      </c>
    </row>
    <row r="57" spans="1:7" ht="21">
      <c r="A57" s="9" t="s">
        <v>85</v>
      </c>
      <c r="B57" s="11" t="s">
        <v>27</v>
      </c>
      <c r="C57" s="10" t="s">
        <v>21</v>
      </c>
      <c r="D57" s="10" t="s">
        <v>59</v>
      </c>
      <c r="E57" s="53" t="s">
        <v>261</v>
      </c>
      <c r="F57" s="10" t="s">
        <v>26</v>
      </c>
      <c r="G57" s="12">
        <f>G58</f>
        <v>107</v>
      </c>
    </row>
    <row r="58" spans="1:7" ht="22.5">
      <c r="A58" s="9" t="s">
        <v>86</v>
      </c>
      <c r="B58" s="14" t="s">
        <v>27</v>
      </c>
      <c r="C58" s="13" t="s">
        <v>21</v>
      </c>
      <c r="D58" s="13" t="s">
        <v>59</v>
      </c>
      <c r="E58" s="53" t="s">
        <v>261</v>
      </c>
      <c r="F58" s="13" t="s">
        <v>26</v>
      </c>
      <c r="G58" s="15">
        <v>107</v>
      </c>
    </row>
    <row r="59" spans="1:7" ht="31.5">
      <c r="A59" s="9" t="s">
        <v>87</v>
      </c>
      <c r="B59" s="11" t="s">
        <v>40</v>
      </c>
      <c r="C59" s="10" t="s">
        <v>21</v>
      </c>
      <c r="D59" s="10" t="s">
        <v>59</v>
      </c>
      <c r="E59" s="53" t="s">
        <v>261</v>
      </c>
      <c r="F59" s="10" t="s">
        <v>39</v>
      </c>
      <c r="G59" s="12">
        <f>G60</f>
        <v>136.03</v>
      </c>
    </row>
    <row r="60" spans="1:7" ht="33.75">
      <c r="A60" s="9" t="s">
        <v>88</v>
      </c>
      <c r="B60" s="14" t="s">
        <v>40</v>
      </c>
      <c r="C60" s="13" t="s">
        <v>21</v>
      </c>
      <c r="D60" s="13" t="s">
        <v>59</v>
      </c>
      <c r="E60" s="53" t="s">
        <v>261</v>
      </c>
      <c r="F60" s="13" t="s">
        <v>39</v>
      </c>
      <c r="G60" s="15">
        <v>136.03</v>
      </c>
    </row>
    <row r="61" spans="1:7" s="39" customFormat="1" ht="20.25" customHeight="1">
      <c r="A61" s="9" t="s">
        <v>89</v>
      </c>
      <c r="B61" s="63" t="s">
        <v>223</v>
      </c>
      <c r="C61" s="64" t="s">
        <v>59</v>
      </c>
      <c r="D61" s="64"/>
      <c r="E61" s="64"/>
      <c r="F61" s="64"/>
      <c r="G61" s="65">
        <f>G62</f>
        <v>351.66700000000003</v>
      </c>
    </row>
    <row r="62" spans="1:7" s="39" customFormat="1" ht="21">
      <c r="A62" s="9" t="s">
        <v>90</v>
      </c>
      <c r="B62" s="70" t="s">
        <v>255</v>
      </c>
      <c r="C62" s="71" t="s">
        <v>59</v>
      </c>
      <c r="D62" s="71" t="s">
        <v>10</v>
      </c>
      <c r="E62" s="71"/>
      <c r="F62" s="71"/>
      <c r="G62" s="72">
        <f>G63+G66+G69+G72+G75+G78+G81+G84+G89</f>
        <v>351.66700000000003</v>
      </c>
    </row>
    <row r="63" spans="1:7" s="39" customFormat="1" ht="90">
      <c r="A63" s="9" t="s">
        <v>91</v>
      </c>
      <c r="B63" s="50" t="s">
        <v>224</v>
      </c>
      <c r="C63" s="51" t="s">
        <v>59</v>
      </c>
      <c r="D63" s="51" t="s">
        <v>10</v>
      </c>
      <c r="E63" s="51" t="s">
        <v>262</v>
      </c>
      <c r="F63" s="51" t="s">
        <v>222</v>
      </c>
      <c r="G63" s="52">
        <f>G64</f>
        <v>50</v>
      </c>
    </row>
    <row r="64" spans="1:7" s="39" customFormat="1" ht="22.5">
      <c r="A64" s="9" t="s">
        <v>94</v>
      </c>
      <c r="B64" s="44" t="s">
        <v>220</v>
      </c>
      <c r="C64" s="45" t="s">
        <v>59</v>
      </c>
      <c r="D64" s="10" t="s">
        <v>10</v>
      </c>
      <c r="E64" s="54" t="s">
        <v>262</v>
      </c>
      <c r="F64" s="10" t="s">
        <v>39</v>
      </c>
      <c r="G64" s="46">
        <f>G65</f>
        <v>50</v>
      </c>
    </row>
    <row r="65" spans="1:7" s="39" customFormat="1" ht="33.75">
      <c r="A65" s="9" t="s">
        <v>96</v>
      </c>
      <c r="B65" s="44" t="s">
        <v>221</v>
      </c>
      <c r="C65" s="45" t="s">
        <v>59</v>
      </c>
      <c r="D65" s="10" t="s">
        <v>10</v>
      </c>
      <c r="E65" s="54" t="s">
        <v>262</v>
      </c>
      <c r="F65" s="10" t="s">
        <v>39</v>
      </c>
      <c r="G65" s="46">
        <v>50</v>
      </c>
    </row>
    <row r="66" spans="1:7" s="39" customFormat="1" ht="78.75">
      <c r="A66" s="9" t="s">
        <v>97</v>
      </c>
      <c r="B66" s="50" t="s">
        <v>225</v>
      </c>
      <c r="C66" s="45" t="s">
        <v>59</v>
      </c>
      <c r="D66" s="45" t="s">
        <v>10</v>
      </c>
      <c r="E66" s="10" t="s">
        <v>263</v>
      </c>
      <c r="F66" s="45" t="s">
        <v>222</v>
      </c>
      <c r="G66" s="46">
        <f>G67</f>
        <v>50</v>
      </c>
    </row>
    <row r="67" spans="1:7" s="39" customFormat="1" ht="22.5">
      <c r="A67" s="9" t="s">
        <v>98</v>
      </c>
      <c r="B67" s="44" t="s">
        <v>220</v>
      </c>
      <c r="C67" s="45" t="s">
        <v>59</v>
      </c>
      <c r="D67" s="10" t="s">
        <v>10</v>
      </c>
      <c r="E67" s="53" t="s">
        <v>263</v>
      </c>
      <c r="F67" s="10" t="s">
        <v>39</v>
      </c>
      <c r="G67" s="46">
        <f>G68</f>
        <v>50</v>
      </c>
    </row>
    <row r="68" spans="1:7" s="39" customFormat="1" ht="33.75">
      <c r="A68" s="9" t="s">
        <v>99</v>
      </c>
      <c r="B68" s="44" t="s">
        <v>221</v>
      </c>
      <c r="C68" s="45" t="s">
        <v>59</v>
      </c>
      <c r="D68" s="10" t="s">
        <v>10</v>
      </c>
      <c r="E68" s="53" t="s">
        <v>263</v>
      </c>
      <c r="F68" s="10" t="s">
        <v>39</v>
      </c>
      <c r="G68" s="46">
        <v>50</v>
      </c>
    </row>
    <row r="69" spans="1:7" s="39" customFormat="1" ht="81.75" customHeight="1">
      <c r="A69" s="9" t="s">
        <v>101</v>
      </c>
      <c r="B69" s="50" t="s">
        <v>226</v>
      </c>
      <c r="C69" s="45" t="s">
        <v>59</v>
      </c>
      <c r="D69" s="45" t="s">
        <v>10</v>
      </c>
      <c r="E69" s="10" t="s">
        <v>264</v>
      </c>
      <c r="F69" s="45" t="s">
        <v>222</v>
      </c>
      <c r="G69" s="46">
        <f>G70</f>
        <v>50</v>
      </c>
    </row>
    <row r="70" spans="1:7" s="39" customFormat="1" ht="22.5">
      <c r="A70" s="9" t="s">
        <v>149</v>
      </c>
      <c r="B70" s="44" t="s">
        <v>220</v>
      </c>
      <c r="C70" s="45" t="s">
        <v>59</v>
      </c>
      <c r="D70" s="10" t="s">
        <v>10</v>
      </c>
      <c r="E70" s="53" t="s">
        <v>264</v>
      </c>
      <c r="F70" s="10" t="s">
        <v>39</v>
      </c>
      <c r="G70" s="46">
        <f>G71</f>
        <v>50</v>
      </c>
    </row>
    <row r="71" spans="1:7" s="39" customFormat="1" ht="33.75">
      <c r="A71" s="9" t="s">
        <v>150</v>
      </c>
      <c r="B71" s="44" t="s">
        <v>221</v>
      </c>
      <c r="C71" s="45" t="s">
        <v>59</v>
      </c>
      <c r="D71" s="10" t="s">
        <v>10</v>
      </c>
      <c r="E71" s="53" t="s">
        <v>264</v>
      </c>
      <c r="F71" s="10" t="s">
        <v>39</v>
      </c>
      <c r="G71" s="46">
        <v>50</v>
      </c>
    </row>
    <row r="72" spans="1:7" s="39" customFormat="1" ht="80.25" customHeight="1">
      <c r="A72" s="9" t="s">
        <v>151</v>
      </c>
      <c r="B72" s="44" t="s">
        <v>227</v>
      </c>
      <c r="C72" s="45" t="s">
        <v>59</v>
      </c>
      <c r="D72" s="45" t="s">
        <v>10</v>
      </c>
      <c r="E72" s="10" t="s">
        <v>265</v>
      </c>
      <c r="F72" s="45" t="s">
        <v>222</v>
      </c>
      <c r="G72" s="46">
        <f>G73</f>
        <v>50</v>
      </c>
    </row>
    <row r="73" spans="1:7" s="39" customFormat="1" ht="22.5">
      <c r="A73" s="9" t="s">
        <v>102</v>
      </c>
      <c r="B73" s="44" t="s">
        <v>220</v>
      </c>
      <c r="C73" s="45" t="s">
        <v>59</v>
      </c>
      <c r="D73" s="10" t="s">
        <v>10</v>
      </c>
      <c r="E73" s="53" t="s">
        <v>265</v>
      </c>
      <c r="F73" s="10" t="s">
        <v>39</v>
      </c>
      <c r="G73" s="46">
        <f>G74</f>
        <v>50</v>
      </c>
    </row>
    <row r="74" spans="1:7" s="39" customFormat="1" ht="33.75">
      <c r="A74" s="9" t="s">
        <v>103</v>
      </c>
      <c r="B74" s="44" t="s">
        <v>221</v>
      </c>
      <c r="C74" s="45" t="s">
        <v>59</v>
      </c>
      <c r="D74" s="10" t="s">
        <v>10</v>
      </c>
      <c r="E74" s="53" t="s">
        <v>265</v>
      </c>
      <c r="F74" s="10" t="s">
        <v>39</v>
      </c>
      <c r="G74" s="46">
        <v>50</v>
      </c>
    </row>
    <row r="75" spans="1:7" s="39" customFormat="1" ht="90">
      <c r="A75" s="9" t="s">
        <v>104</v>
      </c>
      <c r="B75" s="50" t="s">
        <v>228</v>
      </c>
      <c r="C75" s="45" t="s">
        <v>59</v>
      </c>
      <c r="D75" s="45" t="s">
        <v>10</v>
      </c>
      <c r="E75" s="10" t="s">
        <v>266</v>
      </c>
      <c r="F75" s="45" t="s">
        <v>222</v>
      </c>
      <c r="G75" s="46">
        <f>G76</f>
        <v>50</v>
      </c>
    </row>
    <row r="76" spans="1:7" s="39" customFormat="1" ht="22.5">
      <c r="A76" s="9" t="s">
        <v>105</v>
      </c>
      <c r="B76" s="44" t="s">
        <v>220</v>
      </c>
      <c r="C76" s="45" t="s">
        <v>59</v>
      </c>
      <c r="D76" s="10" t="s">
        <v>10</v>
      </c>
      <c r="E76" s="53" t="s">
        <v>266</v>
      </c>
      <c r="F76" s="10" t="s">
        <v>39</v>
      </c>
      <c r="G76" s="46">
        <f>G77</f>
        <v>50</v>
      </c>
    </row>
    <row r="77" spans="1:7" s="39" customFormat="1" ht="33.75">
      <c r="A77" s="9" t="s">
        <v>106</v>
      </c>
      <c r="B77" s="44" t="s">
        <v>221</v>
      </c>
      <c r="C77" s="45" t="s">
        <v>59</v>
      </c>
      <c r="D77" s="10" t="s">
        <v>10</v>
      </c>
      <c r="E77" s="53" t="s">
        <v>266</v>
      </c>
      <c r="F77" s="10" t="s">
        <v>39</v>
      </c>
      <c r="G77" s="46">
        <v>50</v>
      </c>
    </row>
    <row r="78" spans="1:7" s="39" customFormat="1" ht="84" customHeight="1">
      <c r="A78" s="9" t="s">
        <v>107</v>
      </c>
      <c r="B78" s="50" t="s">
        <v>229</v>
      </c>
      <c r="C78" s="45" t="s">
        <v>59</v>
      </c>
      <c r="D78" s="45" t="s">
        <v>10</v>
      </c>
      <c r="E78" s="10" t="s">
        <v>267</v>
      </c>
      <c r="F78" s="45" t="s">
        <v>222</v>
      </c>
      <c r="G78" s="46">
        <f>G79</f>
        <v>64</v>
      </c>
    </row>
    <row r="79" spans="1:7" s="39" customFormat="1" ht="22.5">
      <c r="A79" s="9" t="s">
        <v>109</v>
      </c>
      <c r="B79" s="44" t="s">
        <v>220</v>
      </c>
      <c r="C79" s="45" t="s">
        <v>59</v>
      </c>
      <c r="D79" s="10" t="s">
        <v>10</v>
      </c>
      <c r="E79" s="53" t="s">
        <v>267</v>
      </c>
      <c r="F79" s="10" t="s">
        <v>39</v>
      </c>
      <c r="G79" s="46">
        <f>G80</f>
        <v>64</v>
      </c>
    </row>
    <row r="80" spans="1:7" s="48" customFormat="1" ht="33.75">
      <c r="A80" s="9" t="s">
        <v>110</v>
      </c>
      <c r="B80" s="44" t="s">
        <v>221</v>
      </c>
      <c r="C80" s="45" t="s">
        <v>59</v>
      </c>
      <c r="D80" s="10" t="s">
        <v>10</v>
      </c>
      <c r="E80" s="53" t="s">
        <v>267</v>
      </c>
      <c r="F80" s="10" t="s">
        <v>39</v>
      </c>
      <c r="G80" s="46">
        <v>64</v>
      </c>
    </row>
    <row r="81" spans="1:7" s="39" customFormat="1" ht="91.5" customHeight="1">
      <c r="A81" s="9" t="s">
        <v>113</v>
      </c>
      <c r="B81" s="50" t="s">
        <v>230</v>
      </c>
      <c r="C81" s="45" t="s">
        <v>59</v>
      </c>
      <c r="D81" s="45" t="s">
        <v>10</v>
      </c>
      <c r="E81" s="45" t="s">
        <v>268</v>
      </c>
      <c r="F81" s="45" t="s">
        <v>222</v>
      </c>
      <c r="G81" s="46">
        <f>G82</f>
        <v>2.5</v>
      </c>
    </row>
    <row r="82" spans="1:7" s="39" customFormat="1" ht="22.5">
      <c r="A82" s="9" t="s">
        <v>114</v>
      </c>
      <c r="B82" s="44" t="s">
        <v>220</v>
      </c>
      <c r="C82" s="45" t="s">
        <v>59</v>
      </c>
      <c r="D82" s="10" t="s">
        <v>10</v>
      </c>
      <c r="E82" s="55" t="s">
        <v>268</v>
      </c>
      <c r="F82" s="10" t="s">
        <v>39</v>
      </c>
      <c r="G82" s="46">
        <f>G83</f>
        <v>2.5</v>
      </c>
    </row>
    <row r="83" spans="1:7" s="48" customFormat="1" ht="33.75">
      <c r="A83" s="9" t="s">
        <v>115</v>
      </c>
      <c r="B83" s="44" t="s">
        <v>221</v>
      </c>
      <c r="C83" s="45" t="s">
        <v>59</v>
      </c>
      <c r="D83" s="10" t="s">
        <v>10</v>
      </c>
      <c r="E83" s="55" t="s">
        <v>268</v>
      </c>
      <c r="F83" s="10" t="s">
        <v>39</v>
      </c>
      <c r="G83" s="46">
        <v>2.5</v>
      </c>
    </row>
    <row r="84" spans="1:7" s="47" customFormat="1" ht="82.5" customHeight="1">
      <c r="A84" s="9" t="s">
        <v>116</v>
      </c>
      <c r="B84" s="50" t="s">
        <v>231</v>
      </c>
      <c r="C84" s="45" t="s">
        <v>59</v>
      </c>
      <c r="D84" s="45" t="s">
        <v>10</v>
      </c>
      <c r="E84" s="45" t="s">
        <v>269</v>
      </c>
      <c r="F84" s="45" t="s">
        <v>222</v>
      </c>
      <c r="G84" s="46">
        <f>G85</f>
        <v>35.167</v>
      </c>
    </row>
    <row r="85" spans="1:7" s="47" customFormat="1" ht="26.25" customHeight="1">
      <c r="A85" s="9" t="s">
        <v>117</v>
      </c>
      <c r="B85" s="44" t="s">
        <v>220</v>
      </c>
      <c r="C85" s="45" t="s">
        <v>59</v>
      </c>
      <c r="D85" s="10" t="s">
        <v>10</v>
      </c>
      <c r="E85" s="55" t="s">
        <v>269</v>
      </c>
      <c r="F85" s="10" t="s">
        <v>39</v>
      </c>
      <c r="G85" s="46">
        <f>G86</f>
        <v>35.167</v>
      </c>
    </row>
    <row r="86" spans="1:7" s="47" customFormat="1" ht="33.75">
      <c r="A86" s="9" t="s">
        <v>118</v>
      </c>
      <c r="B86" s="44" t="s">
        <v>221</v>
      </c>
      <c r="C86" s="45" t="s">
        <v>59</v>
      </c>
      <c r="D86" s="10" t="s">
        <v>10</v>
      </c>
      <c r="E86" s="55" t="s">
        <v>269</v>
      </c>
      <c r="F86" s="10" t="s">
        <v>39</v>
      </c>
      <c r="G86" s="46">
        <v>35.167</v>
      </c>
    </row>
    <row r="87" spans="1:7" s="48" customFormat="1" ht="36" customHeight="1">
      <c r="A87" s="9" t="s">
        <v>119</v>
      </c>
      <c r="B87" s="49" t="s">
        <v>308</v>
      </c>
      <c r="C87" s="45" t="s">
        <v>59</v>
      </c>
      <c r="D87" s="45" t="s">
        <v>10</v>
      </c>
      <c r="E87" s="45"/>
      <c r="F87" s="45"/>
      <c r="G87" s="46">
        <f>G88</f>
        <v>0</v>
      </c>
    </row>
    <row r="88" spans="1:7" s="47" customFormat="1" ht="56.25">
      <c r="A88" s="9" t="s">
        <v>120</v>
      </c>
      <c r="B88" s="28" t="s">
        <v>146</v>
      </c>
      <c r="C88" s="55" t="s">
        <v>59</v>
      </c>
      <c r="D88" s="45" t="s">
        <v>10</v>
      </c>
      <c r="E88" s="55" t="s">
        <v>307</v>
      </c>
      <c r="F88" s="55" t="s">
        <v>306</v>
      </c>
      <c r="G88" s="60">
        <f>G89</f>
        <v>0</v>
      </c>
    </row>
    <row r="89" spans="1:7" s="47" customFormat="1" ht="56.25">
      <c r="A89" s="9" t="s">
        <v>121</v>
      </c>
      <c r="B89" s="26" t="s">
        <v>145</v>
      </c>
      <c r="C89" s="55" t="s">
        <v>59</v>
      </c>
      <c r="D89" s="45" t="s">
        <v>10</v>
      </c>
      <c r="E89" s="55" t="s">
        <v>307</v>
      </c>
      <c r="F89" s="55" t="s">
        <v>144</v>
      </c>
      <c r="G89" s="60">
        <v>0</v>
      </c>
    </row>
    <row r="90" spans="1:7" ht="12.75">
      <c r="A90" s="9" t="s">
        <v>122</v>
      </c>
      <c r="B90" s="63" t="s">
        <v>72</v>
      </c>
      <c r="C90" s="64" t="s">
        <v>28</v>
      </c>
      <c r="D90" s="64"/>
      <c r="E90" s="64"/>
      <c r="F90" s="64"/>
      <c r="G90" s="65">
        <f>G91+G95</f>
        <v>10416.676</v>
      </c>
    </row>
    <row r="91" spans="1:7" ht="12.75">
      <c r="A91" s="9" t="s">
        <v>123</v>
      </c>
      <c r="B91" s="70" t="s">
        <v>75</v>
      </c>
      <c r="C91" s="71" t="s">
        <v>28</v>
      </c>
      <c r="D91" s="71" t="s">
        <v>74</v>
      </c>
      <c r="E91" s="71"/>
      <c r="F91" s="71"/>
      <c r="G91" s="72">
        <f>G92</f>
        <v>3880.392</v>
      </c>
    </row>
    <row r="92" spans="1:7" ht="66" customHeight="1">
      <c r="A92" s="9" t="s">
        <v>124</v>
      </c>
      <c r="B92" s="11" t="s">
        <v>194</v>
      </c>
      <c r="C92" s="10" t="s">
        <v>28</v>
      </c>
      <c r="D92" s="10" t="s">
        <v>74</v>
      </c>
      <c r="E92" s="10" t="s">
        <v>270</v>
      </c>
      <c r="F92" s="10"/>
      <c r="G92" s="12">
        <f>G93</f>
        <v>3880.392</v>
      </c>
    </row>
    <row r="93" spans="1:7" ht="48.75" customHeight="1">
      <c r="A93" s="9" t="s">
        <v>125</v>
      </c>
      <c r="B93" s="21" t="s">
        <v>195</v>
      </c>
      <c r="C93" s="10" t="s">
        <v>28</v>
      </c>
      <c r="D93" s="10" t="s">
        <v>74</v>
      </c>
      <c r="E93" s="53" t="s">
        <v>270</v>
      </c>
      <c r="F93" s="10" t="s">
        <v>169</v>
      </c>
      <c r="G93" s="12">
        <f>G94</f>
        <v>3880.392</v>
      </c>
    </row>
    <row r="94" spans="1:7" ht="46.5" customHeight="1">
      <c r="A94" s="9" t="s">
        <v>126</v>
      </c>
      <c r="B94" s="14" t="s">
        <v>143</v>
      </c>
      <c r="C94" s="13" t="s">
        <v>28</v>
      </c>
      <c r="D94" s="13" t="s">
        <v>74</v>
      </c>
      <c r="E94" s="53" t="s">
        <v>270</v>
      </c>
      <c r="F94" s="13" t="s">
        <v>169</v>
      </c>
      <c r="G94" s="15">
        <v>3880.392</v>
      </c>
    </row>
    <row r="95" spans="1:7" ht="12.75">
      <c r="A95" s="9" t="s">
        <v>127</v>
      </c>
      <c r="B95" s="70" t="s">
        <v>81</v>
      </c>
      <c r="C95" s="71" t="s">
        <v>28</v>
      </c>
      <c r="D95" s="71" t="s">
        <v>80</v>
      </c>
      <c r="E95" s="71"/>
      <c r="F95" s="71"/>
      <c r="G95" s="72">
        <f>G96+G102+G105+G108+G99</f>
        <v>6536.284</v>
      </c>
    </row>
    <row r="96" spans="1:7" ht="100.5" customHeight="1">
      <c r="A96" s="9" t="s">
        <v>128</v>
      </c>
      <c r="B96" s="42" t="s">
        <v>196</v>
      </c>
      <c r="C96" s="10" t="s">
        <v>28</v>
      </c>
      <c r="D96" s="10" t="s">
        <v>80</v>
      </c>
      <c r="E96" s="10" t="s">
        <v>271</v>
      </c>
      <c r="F96" s="10"/>
      <c r="G96" s="12">
        <f>G97</f>
        <v>1815.684</v>
      </c>
    </row>
    <row r="97" spans="1:7" ht="49.5" customHeight="1">
      <c r="A97" s="9" t="s">
        <v>129</v>
      </c>
      <c r="B97" s="28" t="s">
        <v>143</v>
      </c>
      <c r="C97" s="10" t="s">
        <v>28</v>
      </c>
      <c r="D97" s="10" t="s">
        <v>80</v>
      </c>
      <c r="E97" s="53" t="s">
        <v>271</v>
      </c>
      <c r="F97" s="10" t="s">
        <v>39</v>
      </c>
      <c r="G97" s="12">
        <f>G98</f>
        <v>1815.684</v>
      </c>
    </row>
    <row r="98" spans="1:7" ht="45">
      <c r="A98" s="9" t="s">
        <v>130</v>
      </c>
      <c r="B98" s="26" t="s">
        <v>143</v>
      </c>
      <c r="C98" s="25" t="s">
        <v>28</v>
      </c>
      <c r="D98" s="25" t="s">
        <v>80</v>
      </c>
      <c r="E98" s="53" t="s">
        <v>271</v>
      </c>
      <c r="F98" s="25" t="s">
        <v>39</v>
      </c>
      <c r="G98" s="27">
        <v>1815.684</v>
      </c>
    </row>
    <row r="99" spans="1:7" ht="84">
      <c r="A99" s="9" t="s">
        <v>131</v>
      </c>
      <c r="B99" s="42" t="s">
        <v>197</v>
      </c>
      <c r="C99" s="10" t="s">
        <v>28</v>
      </c>
      <c r="D99" s="10" t="s">
        <v>80</v>
      </c>
      <c r="E99" s="10" t="s">
        <v>272</v>
      </c>
      <c r="F99" s="10"/>
      <c r="G99" s="12">
        <f>G100</f>
        <v>5.48</v>
      </c>
    </row>
    <row r="100" spans="1:7" ht="48" customHeight="1">
      <c r="A100" s="9" t="s">
        <v>132</v>
      </c>
      <c r="B100" s="28" t="s">
        <v>143</v>
      </c>
      <c r="C100" s="29" t="s">
        <v>28</v>
      </c>
      <c r="D100" s="29" t="s">
        <v>80</v>
      </c>
      <c r="E100" s="53" t="s">
        <v>272</v>
      </c>
      <c r="F100" s="29" t="s">
        <v>39</v>
      </c>
      <c r="G100" s="30">
        <f>G101</f>
        <v>5.48</v>
      </c>
    </row>
    <row r="101" spans="1:7" ht="45">
      <c r="A101" s="9" t="s">
        <v>133</v>
      </c>
      <c r="B101" s="23" t="s">
        <v>143</v>
      </c>
      <c r="C101" s="22" t="s">
        <v>28</v>
      </c>
      <c r="D101" s="22" t="s">
        <v>80</v>
      </c>
      <c r="E101" s="53" t="s">
        <v>272</v>
      </c>
      <c r="F101" s="22" t="s">
        <v>39</v>
      </c>
      <c r="G101" s="27">
        <v>5.48</v>
      </c>
    </row>
    <row r="102" spans="1:7" ht="94.5">
      <c r="A102" s="9" t="s">
        <v>134</v>
      </c>
      <c r="B102" s="32" t="s">
        <v>198</v>
      </c>
      <c r="C102" s="10" t="s">
        <v>28</v>
      </c>
      <c r="D102" s="10" t="s">
        <v>80</v>
      </c>
      <c r="E102" s="56" t="s">
        <v>273</v>
      </c>
      <c r="F102" s="10"/>
      <c r="G102" s="12">
        <f>G103</f>
        <v>427.256</v>
      </c>
    </row>
    <row r="103" spans="1:9" ht="52.5">
      <c r="A103" s="9" t="s">
        <v>152</v>
      </c>
      <c r="B103" s="11" t="s">
        <v>146</v>
      </c>
      <c r="C103" s="10" t="s">
        <v>28</v>
      </c>
      <c r="D103" s="10" t="s">
        <v>80</v>
      </c>
      <c r="E103" s="57" t="s">
        <v>273</v>
      </c>
      <c r="F103" s="10" t="s">
        <v>144</v>
      </c>
      <c r="G103" s="12">
        <f>G104</f>
        <v>427.256</v>
      </c>
      <c r="I103" s="31"/>
    </row>
    <row r="104" spans="1:9" ht="56.25">
      <c r="A104" s="9" t="s">
        <v>153</v>
      </c>
      <c r="B104" s="26" t="s">
        <v>145</v>
      </c>
      <c r="C104" s="13" t="s">
        <v>28</v>
      </c>
      <c r="D104" s="13" t="s">
        <v>80</v>
      </c>
      <c r="E104" s="57" t="s">
        <v>273</v>
      </c>
      <c r="F104" s="13" t="s">
        <v>144</v>
      </c>
      <c r="G104" s="15">
        <v>427.256</v>
      </c>
      <c r="I104" s="31"/>
    </row>
    <row r="105" spans="1:7" ht="94.5">
      <c r="A105" s="9" t="s">
        <v>154</v>
      </c>
      <c r="B105" s="42" t="s">
        <v>199</v>
      </c>
      <c r="C105" s="10" t="s">
        <v>28</v>
      </c>
      <c r="D105" s="10" t="s">
        <v>80</v>
      </c>
      <c r="E105" s="10" t="s">
        <v>274</v>
      </c>
      <c r="F105" s="10"/>
      <c r="G105" s="12">
        <f>G106</f>
        <v>4275</v>
      </c>
    </row>
    <row r="106" spans="1:7" ht="57" customHeight="1">
      <c r="A106" s="9" t="s">
        <v>155</v>
      </c>
      <c r="B106" s="11" t="s">
        <v>146</v>
      </c>
      <c r="C106" s="10" t="s">
        <v>28</v>
      </c>
      <c r="D106" s="10" t="s">
        <v>80</v>
      </c>
      <c r="E106" s="53" t="s">
        <v>274</v>
      </c>
      <c r="F106" s="10" t="s">
        <v>144</v>
      </c>
      <c r="G106" s="12">
        <f>G107</f>
        <v>4275</v>
      </c>
    </row>
    <row r="107" spans="1:7" ht="48" customHeight="1">
      <c r="A107" s="9" t="s">
        <v>156</v>
      </c>
      <c r="B107" s="26" t="s">
        <v>145</v>
      </c>
      <c r="C107" s="25" t="s">
        <v>28</v>
      </c>
      <c r="D107" s="25" t="s">
        <v>80</v>
      </c>
      <c r="E107" s="53" t="s">
        <v>274</v>
      </c>
      <c r="F107" s="25" t="s">
        <v>144</v>
      </c>
      <c r="G107" s="27">
        <v>4275</v>
      </c>
    </row>
    <row r="108" spans="1:7" ht="105" customHeight="1">
      <c r="A108" s="9" t="s">
        <v>157</v>
      </c>
      <c r="B108" s="42" t="s">
        <v>200</v>
      </c>
      <c r="C108" s="10" t="s">
        <v>28</v>
      </c>
      <c r="D108" s="10" t="s">
        <v>80</v>
      </c>
      <c r="E108" s="10" t="s">
        <v>275</v>
      </c>
      <c r="F108" s="10"/>
      <c r="G108" s="12">
        <f>G109</f>
        <v>12.864</v>
      </c>
    </row>
    <row r="109" spans="1:7" ht="55.5" customHeight="1">
      <c r="A109" s="9" t="s">
        <v>135</v>
      </c>
      <c r="B109" s="28" t="s">
        <v>146</v>
      </c>
      <c r="C109" s="29" t="s">
        <v>28</v>
      </c>
      <c r="D109" s="29" t="s">
        <v>80</v>
      </c>
      <c r="E109" s="53" t="s">
        <v>275</v>
      </c>
      <c r="F109" s="29" t="s">
        <v>144</v>
      </c>
      <c r="G109" s="30">
        <f>G110</f>
        <v>12.864</v>
      </c>
    </row>
    <row r="110" spans="1:7" ht="48" customHeight="1">
      <c r="A110" s="9" t="s">
        <v>178</v>
      </c>
      <c r="B110" s="26" t="s">
        <v>145</v>
      </c>
      <c r="C110" s="25" t="s">
        <v>28</v>
      </c>
      <c r="D110" s="25" t="s">
        <v>80</v>
      </c>
      <c r="E110" s="53" t="s">
        <v>275</v>
      </c>
      <c r="F110" s="25" t="s">
        <v>144</v>
      </c>
      <c r="G110" s="27">
        <v>12.864</v>
      </c>
    </row>
    <row r="111" spans="1:7" ht="12.75">
      <c r="A111" s="9" t="s">
        <v>179</v>
      </c>
      <c r="B111" s="63" t="s">
        <v>93</v>
      </c>
      <c r="C111" s="64" t="s">
        <v>92</v>
      </c>
      <c r="D111" s="64"/>
      <c r="E111" s="64"/>
      <c r="F111" s="64"/>
      <c r="G111" s="65">
        <f>G112+G121+G133</f>
        <v>52766.725000000006</v>
      </c>
    </row>
    <row r="112" spans="1:7" ht="12.75">
      <c r="A112" s="9" t="s">
        <v>180</v>
      </c>
      <c r="B112" s="70" t="s">
        <v>95</v>
      </c>
      <c r="C112" s="71" t="s">
        <v>92</v>
      </c>
      <c r="D112" s="71" t="s">
        <v>19</v>
      </c>
      <c r="E112" s="71"/>
      <c r="F112" s="71"/>
      <c r="G112" s="72">
        <f>G113+G116+G120</f>
        <v>1959.725</v>
      </c>
    </row>
    <row r="113" spans="1:7" ht="84">
      <c r="A113" s="9" t="s">
        <v>181</v>
      </c>
      <c r="B113" s="16" t="s">
        <v>201</v>
      </c>
      <c r="C113" s="10" t="s">
        <v>92</v>
      </c>
      <c r="D113" s="10" t="s">
        <v>19</v>
      </c>
      <c r="E113" s="10" t="s">
        <v>276</v>
      </c>
      <c r="F113" s="10"/>
      <c r="G113" s="12">
        <f>G114</f>
        <v>551.8</v>
      </c>
    </row>
    <row r="114" spans="1:7" ht="31.5">
      <c r="A114" s="9" t="s">
        <v>182</v>
      </c>
      <c r="B114" s="11" t="s">
        <v>40</v>
      </c>
      <c r="C114" s="10" t="s">
        <v>92</v>
      </c>
      <c r="D114" s="10" t="s">
        <v>19</v>
      </c>
      <c r="E114" s="53" t="s">
        <v>276</v>
      </c>
      <c r="F114" s="10" t="s">
        <v>39</v>
      </c>
      <c r="G114" s="12">
        <f>G115</f>
        <v>551.8</v>
      </c>
    </row>
    <row r="115" spans="1:7" ht="33.75">
      <c r="A115" s="9" t="s">
        <v>183</v>
      </c>
      <c r="B115" s="14" t="s">
        <v>40</v>
      </c>
      <c r="C115" s="22" t="s">
        <v>92</v>
      </c>
      <c r="D115" s="22" t="s">
        <v>19</v>
      </c>
      <c r="E115" s="58" t="s">
        <v>276</v>
      </c>
      <c r="F115" s="22" t="s">
        <v>39</v>
      </c>
      <c r="G115" s="24">
        <v>551.8</v>
      </c>
    </row>
    <row r="116" spans="1:7" s="34" customFormat="1" ht="33.75">
      <c r="A116" s="9" t="s">
        <v>184</v>
      </c>
      <c r="B116" s="59" t="s">
        <v>298</v>
      </c>
      <c r="C116" s="29" t="s">
        <v>92</v>
      </c>
      <c r="D116" s="29" t="s">
        <v>19</v>
      </c>
      <c r="E116" s="10" t="s">
        <v>297</v>
      </c>
      <c r="F116" s="29"/>
      <c r="G116" s="30">
        <f>G117</f>
        <v>1009.26</v>
      </c>
    </row>
    <row r="117" spans="1:7" ht="31.5">
      <c r="A117" s="9" t="s">
        <v>185</v>
      </c>
      <c r="B117" s="11" t="s">
        <v>40</v>
      </c>
      <c r="C117" s="25" t="s">
        <v>92</v>
      </c>
      <c r="D117" s="25" t="s">
        <v>19</v>
      </c>
      <c r="E117" s="53" t="s">
        <v>297</v>
      </c>
      <c r="F117" s="25" t="s">
        <v>222</v>
      </c>
      <c r="G117" s="27">
        <f>G118+G119</f>
        <v>1009.26</v>
      </c>
    </row>
    <row r="118" spans="1:7" ht="33.75">
      <c r="A118" s="9" t="s">
        <v>158</v>
      </c>
      <c r="B118" s="33" t="s">
        <v>40</v>
      </c>
      <c r="C118" s="25" t="s">
        <v>92</v>
      </c>
      <c r="D118" s="25" t="s">
        <v>19</v>
      </c>
      <c r="E118" s="53" t="s">
        <v>297</v>
      </c>
      <c r="F118" s="25" t="s">
        <v>39</v>
      </c>
      <c r="G118" s="27">
        <v>138.232</v>
      </c>
    </row>
    <row r="119" spans="1:7" ht="33.75">
      <c r="A119" s="9" t="s">
        <v>159</v>
      </c>
      <c r="B119" s="14" t="s">
        <v>40</v>
      </c>
      <c r="C119" s="25" t="s">
        <v>92</v>
      </c>
      <c r="D119" s="25" t="s">
        <v>19</v>
      </c>
      <c r="E119" s="53" t="s">
        <v>297</v>
      </c>
      <c r="F119" s="25" t="s">
        <v>295</v>
      </c>
      <c r="G119" s="27">
        <v>871.028</v>
      </c>
    </row>
    <row r="120" spans="1:7" ht="33.75">
      <c r="A120" s="9" t="s">
        <v>160</v>
      </c>
      <c r="B120" s="14" t="s">
        <v>40</v>
      </c>
      <c r="C120" s="25" t="s">
        <v>92</v>
      </c>
      <c r="D120" s="25" t="s">
        <v>19</v>
      </c>
      <c r="E120" s="53" t="s">
        <v>373</v>
      </c>
      <c r="F120" s="25" t="s">
        <v>295</v>
      </c>
      <c r="G120" s="27">
        <v>398.665</v>
      </c>
    </row>
    <row r="121" spans="1:7" ht="12.75">
      <c r="A121" s="9" t="s">
        <v>161</v>
      </c>
      <c r="B121" s="70" t="s">
        <v>100</v>
      </c>
      <c r="C121" s="71" t="s">
        <v>92</v>
      </c>
      <c r="D121" s="71" t="s">
        <v>21</v>
      </c>
      <c r="E121" s="71"/>
      <c r="F121" s="71"/>
      <c r="G121" s="72">
        <f>G122+G125+G128+G131</f>
        <v>10417.071</v>
      </c>
    </row>
    <row r="122" spans="1:7" ht="21">
      <c r="A122" s="9" t="s">
        <v>162</v>
      </c>
      <c r="B122" s="11" t="s">
        <v>202</v>
      </c>
      <c r="C122" s="10" t="s">
        <v>92</v>
      </c>
      <c r="D122" s="10" t="s">
        <v>21</v>
      </c>
      <c r="E122" s="10" t="s">
        <v>277</v>
      </c>
      <c r="F122" s="10"/>
      <c r="G122" s="12">
        <f>G123</f>
        <v>1489.8</v>
      </c>
    </row>
    <row r="123" spans="1:7" ht="48" customHeight="1">
      <c r="A123" s="9" t="s">
        <v>163</v>
      </c>
      <c r="B123" s="28" t="s">
        <v>143</v>
      </c>
      <c r="C123" s="10" t="s">
        <v>92</v>
      </c>
      <c r="D123" s="10" t="s">
        <v>21</v>
      </c>
      <c r="E123" s="53" t="s">
        <v>277</v>
      </c>
      <c r="F123" s="10" t="s">
        <v>334</v>
      </c>
      <c r="G123" s="12">
        <f>G124</f>
        <v>1489.8</v>
      </c>
    </row>
    <row r="124" spans="1:7" ht="45">
      <c r="A124" s="9" t="s">
        <v>164</v>
      </c>
      <c r="B124" s="23" t="s">
        <v>143</v>
      </c>
      <c r="C124" s="13" t="s">
        <v>92</v>
      </c>
      <c r="D124" s="13" t="s">
        <v>21</v>
      </c>
      <c r="E124" s="53" t="s">
        <v>277</v>
      </c>
      <c r="F124" s="13" t="s">
        <v>334</v>
      </c>
      <c r="G124" s="15">
        <v>1489.8</v>
      </c>
    </row>
    <row r="125" spans="1:7" ht="84">
      <c r="A125" s="9" t="s">
        <v>165</v>
      </c>
      <c r="B125" s="16" t="s">
        <v>203</v>
      </c>
      <c r="C125" s="10" t="s">
        <v>92</v>
      </c>
      <c r="D125" s="10" t="s">
        <v>21</v>
      </c>
      <c r="E125" s="10" t="s">
        <v>278</v>
      </c>
      <c r="F125" s="10"/>
      <c r="G125" s="12">
        <f>G126</f>
        <v>2500</v>
      </c>
    </row>
    <row r="126" spans="1:7" ht="48.75" customHeight="1">
      <c r="A126" s="9" t="s">
        <v>166</v>
      </c>
      <c r="B126" s="28" t="s">
        <v>143</v>
      </c>
      <c r="C126" s="10" t="s">
        <v>92</v>
      </c>
      <c r="D126" s="10" t="s">
        <v>21</v>
      </c>
      <c r="E126" s="53" t="s">
        <v>278</v>
      </c>
      <c r="F126" s="10" t="s">
        <v>169</v>
      </c>
      <c r="G126" s="12">
        <f>G127</f>
        <v>2500</v>
      </c>
    </row>
    <row r="127" spans="1:7" ht="45">
      <c r="A127" s="9" t="s">
        <v>167</v>
      </c>
      <c r="B127" s="23" t="s">
        <v>143</v>
      </c>
      <c r="C127" s="22" t="s">
        <v>92</v>
      </c>
      <c r="D127" s="22" t="s">
        <v>21</v>
      </c>
      <c r="E127" s="53" t="s">
        <v>278</v>
      </c>
      <c r="F127" s="22" t="s">
        <v>169</v>
      </c>
      <c r="G127" s="24">
        <v>2500</v>
      </c>
    </row>
    <row r="128" spans="1:7" ht="85.5" customHeight="1">
      <c r="A128" s="9" t="s">
        <v>168</v>
      </c>
      <c r="B128" s="42" t="s">
        <v>204</v>
      </c>
      <c r="C128" s="29" t="s">
        <v>92</v>
      </c>
      <c r="D128" s="29" t="s">
        <v>21</v>
      </c>
      <c r="E128" s="29" t="s">
        <v>279</v>
      </c>
      <c r="F128" s="29"/>
      <c r="G128" s="30">
        <f>G129</f>
        <v>1321.707</v>
      </c>
    </row>
    <row r="129" spans="1:7" ht="50.25" customHeight="1">
      <c r="A129" s="9" t="s">
        <v>138</v>
      </c>
      <c r="B129" s="28" t="s">
        <v>143</v>
      </c>
      <c r="C129" s="10" t="s">
        <v>92</v>
      </c>
      <c r="D129" s="10" t="s">
        <v>21</v>
      </c>
      <c r="E129" s="25" t="s">
        <v>279</v>
      </c>
      <c r="F129" s="10" t="s">
        <v>169</v>
      </c>
      <c r="G129" s="30">
        <f>G130</f>
        <v>1321.707</v>
      </c>
    </row>
    <row r="130" spans="1:7" ht="45">
      <c r="A130" s="9" t="s">
        <v>232</v>
      </c>
      <c r="B130" s="26" t="s">
        <v>143</v>
      </c>
      <c r="C130" s="25" t="s">
        <v>92</v>
      </c>
      <c r="D130" s="25" t="s">
        <v>21</v>
      </c>
      <c r="E130" s="25" t="s">
        <v>279</v>
      </c>
      <c r="F130" s="25" t="s">
        <v>169</v>
      </c>
      <c r="G130" s="27">
        <v>1321.707</v>
      </c>
    </row>
    <row r="131" spans="1:7" s="34" customFormat="1" ht="56.25">
      <c r="A131" s="9" t="s">
        <v>233</v>
      </c>
      <c r="B131" s="28" t="s">
        <v>143</v>
      </c>
      <c r="C131" s="29" t="s">
        <v>92</v>
      </c>
      <c r="D131" s="29" t="s">
        <v>21</v>
      </c>
      <c r="E131" s="29" t="s">
        <v>374</v>
      </c>
      <c r="F131" s="29" t="s">
        <v>169</v>
      </c>
      <c r="G131" s="30">
        <f>G132</f>
        <v>5105.564</v>
      </c>
    </row>
    <row r="132" spans="1:7" ht="33.75">
      <c r="A132" s="9" t="s">
        <v>24</v>
      </c>
      <c r="B132" s="26" t="s">
        <v>375</v>
      </c>
      <c r="C132" s="25" t="s">
        <v>92</v>
      </c>
      <c r="D132" s="25" t="s">
        <v>21</v>
      </c>
      <c r="E132" s="25" t="s">
        <v>374</v>
      </c>
      <c r="F132" s="25" t="s">
        <v>169</v>
      </c>
      <c r="G132" s="27">
        <v>5105.564</v>
      </c>
    </row>
    <row r="133" spans="1:7" ht="12.75">
      <c r="A133" s="9" t="s">
        <v>33</v>
      </c>
      <c r="B133" s="70" t="s">
        <v>108</v>
      </c>
      <c r="C133" s="71" t="s">
        <v>92</v>
      </c>
      <c r="D133" s="71" t="s">
        <v>59</v>
      </c>
      <c r="E133" s="71"/>
      <c r="F133" s="71"/>
      <c r="G133" s="72">
        <f>G134+G137+G140+G143+G146+G149+G155+G158+G152+G162+G164+G166+G168+G170+G172+G174</f>
        <v>40389.929000000004</v>
      </c>
    </row>
    <row r="134" spans="1:7" ht="94.5">
      <c r="A134" s="9" t="s">
        <v>234</v>
      </c>
      <c r="B134" s="16" t="s">
        <v>205</v>
      </c>
      <c r="C134" s="10" t="s">
        <v>92</v>
      </c>
      <c r="D134" s="10" t="s">
        <v>59</v>
      </c>
      <c r="E134" s="10" t="s">
        <v>280</v>
      </c>
      <c r="F134" s="10"/>
      <c r="G134" s="12">
        <v>596.952</v>
      </c>
    </row>
    <row r="135" spans="1:7" ht="12.75">
      <c r="A135" s="9" t="s">
        <v>235</v>
      </c>
      <c r="B135" s="11" t="s">
        <v>112</v>
      </c>
      <c r="C135" s="10" t="s">
        <v>92</v>
      </c>
      <c r="D135" s="10" t="s">
        <v>59</v>
      </c>
      <c r="E135" s="53" t="s">
        <v>280</v>
      </c>
      <c r="F135" s="10" t="s">
        <v>111</v>
      </c>
      <c r="G135" s="12">
        <v>596.952</v>
      </c>
    </row>
    <row r="136" spans="1:7" ht="12.75">
      <c r="A136" s="9" t="s">
        <v>236</v>
      </c>
      <c r="B136" s="14" t="s">
        <v>112</v>
      </c>
      <c r="C136" s="13" t="s">
        <v>92</v>
      </c>
      <c r="D136" s="13" t="s">
        <v>59</v>
      </c>
      <c r="E136" s="53" t="s">
        <v>280</v>
      </c>
      <c r="F136" s="13" t="s">
        <v>111</v>
      </c>
      <c r="G136" s="15">
        <v>596.952</v>
      </c>
    </row>
    <row r="137" spans="1:7" ht="73.5">
      <c r="A137" s="9" t="s">
        <v>237</v>
      </c>
      <c r="B137" s="11" t="s">
        <v>206</v>
      </c>
      <c r="C137" s="10" t="s">
        <v>92</v>
      </c>
      <c r="D137" s="10" t="s">
        <v>59</v>
      </c>
      <c r="E137" s="10" t="s">
        <v>281</v>
      </c>
      <c r="F137" s="10"/>
      <c r="G137" s="12">
        <f>G138</f>
        <v>3578.302</v>
      </c>
    </row>
    <row r="138" spans="1:7" ht="31.5">
      <c r="A138" s="9" t="s">
        <v>238</v>
      </c>
      <c r="B138" s="11" t="s">
        <v>40</v>
      </c>
      <c r="C138" s="10" t="s">
        <v>92</v>
      </c>
      <c r="D138" s="10" t="s">
        <v>59</v>
      </c>
      <c r="E138" s="53" t="s">
        <v>281</v>
      </c>
      <c r="F138" s="10" t="s">
        <v>295</v>
      </c>
      <c r="G138" s="12">
        <f>G139</f>
        <v>3578.302</v>
      </c>
    </row>
    <row r="139" spans="1:7" ht="33.75">
      <c r="A139" s="9" t="s">
        <v>239</v>
      </c>
      <c r="B139" s="14" t="s">
        <v>40</v>
      </c>
      <c r="C139" s="13" t="s">
        <v>92</v>
      </c>
      <c r="D139" s="13" t="s">
        <v>59</v>
      </c>
      <c r="E139" s="53" t="s">
        <v>281</v>
      </c>
      <c r="F139" s="13" t="s">
        <v>295</v>
      </c>
      <c r="G139" s="15">
        <v>3578.302</v>
      </c>
    </row>
    <row r="140" spans="1:7" ht="63">
      <c r="A140" s="9" t="s">
        <v>26</v>
      </c>
      <c r="B140" s="11" t="s">
        <v>207</v>
      </c>
      <c r="C140" s="10" t="s">
        <v>92</v>
      </c>
      <c r="D140" s="10" t="s">
        <v>59</v>
      </c>
      <c r="E140" s="10" t="s">
        <v>282</v>
      </c>
      <c r="F140" s="10"/>
      <c r="G140" s="12">
        <v>60</v>
      </c>
    </row>
    <row r="141" spans="1:7" ht="56.25">
      <c r="A141" s="9" t="s">
        <v>240</v>
      </c>
      <c r="B141" s="28" t="s">
        <v>146</v>
      </c>
      <c r="C141" s="10" t="s">
        <v>92</v>
      </c>
      <c r="D141" s="10" t="s">
        <v>59</v>
      </c>
      <c r="E141" s="53" t="s">
        <v>282</v>
      </c>
      <c r="F141" s="10" t="s">
        <v>144</v>
      </c>
      <c r="G141" s="12">
        <v>60</v>
      </c>
    </row>
    <row r="142" spans="1:7" ht="49.5" customHeight="1">
      <c r="A142" s="9" t="s">
        <v>241</v>
      </c>
      <c r="B142" s="26" t="s">
        <v>145</v>
      </c>
      <c r="C142" s="13" t="s">
        <v>92</v>
      </c>
      <c r="D142" s="13" t="s">
        <v>59</v>
      </c>
      <c r="E142" s="53" t="s">
        <v>282</v>
      </c>
      <c r="F142" s="13" t="s">
        <v>144</v>
      </c>
      <c r="G142" s="15">
        <v>60</v>
      </c>
    </row>
    <row r="143" spans="1:7" ht="73.5">
      <c r="A143" s="9" t="s">
        <v>242</v>
      </c>
      <c r="B143" s="11" t="s">
        <v>208</v>
      </c>
      <c r="C143" s="10" t="s">
        <v>92</v>
      </c>
      <c r="D143" s="10" t="s">
        <v>59</v>
      </c>
      <c r="E143" s="10" t="s">
        <v>283</v>
      </c>
      <c r="F143" s="10"/>
      <c r="G143" s="12">
        <v>100</v>
      </c>
    </row>
    <row r="144" spans="1:7" ht="56.25">
      <c r="A144" s="9" t="s">
        <v>243</v>
      </c>
      <c r="B144" s="28" t="s">
        <v>146</v>
      </c>
      <c r="C144" s="10" t="s">
        <v>92</v>
      </c>
      <c r="D144" s="10" t="s">
        <v>59</v>
      </c>
      <c r="E144" s="53" t="s">
        <v>283</v>
      </c>
      <c r="F144" s="10" t="s">
        <v>144</v>
      </c>
      <c r="G144" s="12">
        <v>100</v>
      </c>
    </row>
    <row r="145" spans="1:7" ht="48" customHeight="1">
      <c r="A145" s="9" t="s">
        <v>244</v>
      </c>
      <c r="B145" s="26" t="s">
        <v>145</v>
      </c>
      <c r="C145" s="13" t="s">
        <v>92</v>
      </c>
      <c r="D145" s="13" t="s">
        <v>59</v>
      </c>
      <c r="E145" s="53" t="s">
        <v>283</v>
      </c>
      <c r="F145" s="13" t="s">
        <v>144</v>
      </c>
      <c r="G145" s="15">
        <v>100</v>
      </c>
    </row>
    <row r="146" spans="1:7" ht="73.5">
      <c r="A146" s="9" t="s">
        <v>245</v>
      </c>
      <c r="B146" s="16" t="s">
        <v>209</v>
      </c>
      <c r="C146" s="10" t="s">
        <v>92</v>
      </c>
      <c r="D146" s="10" t="s">
        <v>59</v>
      </c>
      <c r="E146" s="10" t="s">
        <v>284</v>
      </c>
      <c r="F146" s="10"/>
      <c r="G146" s="12">
        <f>G147</f>
        <v>3332.522</v>
      </c>
    </row>
    <row r="147" spans="1:7" ht="56.25">
      <c r="A147" s="9" t="s">
        <v>246</v>
      </c>
      <c r="B147" s="28" t="s">
        <v>146</v>
      </c>
      <c r="C147" s="10" t="s">
        <v>92</v>
      </c>
      <c r="D147" s="10" t="s">
        <v>59</v>
      </c>
      <c r="E147" s="53" t="s">
        <v>284</v>
      </c>
      <c r="F147" s="10" t="s">
        <v>144</v>
      </c>
      <c r="G147" s="12">
        <f>G148</f>
        <v>3332.522</v>
      </c>
    </row>
    <row r="148" spans="1:7" ht="50.25" customHeight="1">
      <c r="A148" s="9" t="s">
        <v>247</v>
      </c>
      <c r="B148" s="26" t="s">
        <v>145</v>
      </c>
      <c r="C148" s="13" t="s">
        <v>92</v>
      </c>
      <c r="D148" s="13" t="s">
        <v>59</v>
      </c>
      <c r="E148" s="53" t="s">
        <v>284</v>
      </c>
      <c r="F148" s="13" t="s">
        <v>144</v>
      </c>
      <c r="G148" s="15">
        <v>3332.522</v>
      </c>
    </row>
    <row r="149" spans="1:7" ht="84">
      <c r="A149" s="9" t="s">
        <v>248</v>
      </c>
      <c r="B149" s="42" t="s">
        <v>210</v>
      </c>
      <c r="C149" s="10" t="s">
        <v>92</v>
      </c>
      <c r="D149" s="10" t="s">
        <v>59</v>
      </c>
      <c r="E149" s="10" t="s">
        <v>285</v>
      </c>
      <c r="F149" s="10"/>
      <c r="G149" s="12">
        <f>G150</f>
        <v>15059.402</v>
      </c>
    </row>
    <row r="150" spans="1:7" ht="56.25">
      <c r="A150" s="9" t="s">
        <v>249</v>
      </c>
      <c r="B150" s="28" t="s">
        <v>146</v>
      </c>
      <c r="C150" s="10" t="s">
        <v>92</v>
      </c>
      <c r="D150" s="10" t="s">
        <v>59</v>
      </c>
      <c r="E150" s="53" t="s">
        <v>285</v>
      </c>
      <c r="F150" s="10" t="s">
        <v>144</v>
      </c>
      <c r="G150" s="12">
        <f>G151</f>
        <v>15059.402</v>
      </c>
    </row>
    <row r="151" spans="1:7" ht="51.75" customHeight="1">
      <c r="A151" s="9" t="s">
        <v>250</v>
      </c>
      <c r="B151" s="26" t="s">
        <v>145</v>
      </c>
      <c r="C151" s="22" t="s">
        <v>92</v>
      </c>
      <c r="D151" s="22" t="s">
        <v>59</v>
      </c>
      <c r="E151" s="58" t="s">
        <v>285</v>
      </c>
      <c r="F151" s="22" t="s">
        <v>144</v>
      </c>
      <c r="G151" s="24">
        <v>15059.402</v>
      </c>
    </row>
    <row r="152" spans="1:7" s="34" customFormat="1" ht="75.75" customHeight="1">
      <c r="A152" s="9" t="s">
        <v>251</v>
      </c>
      <c r="B152" s="35" t="s">
        <v>302</v>
      </c>
      <c r="C152" s="29" t="s">
        <v>92</v>
      </c>
      <c r="D152" s="29" t="s">
        <v>59</v>
      </c>
      <c r="E152" s="10" t="s">
        <v>309</v>
      </c>
      <c r="F152" s="29"/>
      <c r="G152" s="30">
        <f>G153</f>
        <v>400</v>
      </c>
    </row>
    <row r="153" spans="1:7" ht="51.75" customHeight="1">
      <c r="A153" s="9" t="s">
        <v>252</v>
      </c>
      <c r="B153" s="26" t="s">
        <v>145</v>
      </c>
      <c r="C153" s="25" t="s">
        <v>92</v>
      </c>
      <c r="D153" s="25" t="s">
        <v>59</v>
      </c>
      <c r="E153" s="53" t="s">
        <v>309</v>
      </c>
      <c r="F153" s="25" t="s">
        <v>306</v>
      </c>
      <c r="G153" s="27">
        <f>G154</f>
        <v>400</v>
      </c>
    </row>
    <row r="154" spans="1:7" ht="51.75" customHeight="1">
      <c r="A154" s="9" t="s">
        <v>253</v>
      </c>
      <c r="B154" s="26" t="s">
        <v>145</v>
      </c>
      <c r="C154" s="25" t="s">
        <v>92</v>
      </c>
      <c r="D154" s="25" t="s">
        <v>59</v>
      </c>
      <c r="E154" s="53" t="s">
        <v>309</v>
      </c>
      <c r="F154" s="25" t="s">
        <v>144</v>
      </c>
      <c r="G154" s="27">
        <v>400</v>
      </c>
    </row>
    <row r="155" spans="1:7" ht="73.5">
      <c r="A155" s="9" t="s">
        <v>254</v>
      </c>
      <c r="B155" s="11" t="s">
        <v>211</v>
      </c>
      <c r="C155" s="10" t="s">
        <v>92</v>
      </c>
      <c r="D155" s="10" t="s">
        <v>59</v>
      </c>
      <c r="E155" s="10" t="s">
        <v>286</v>
      </c>
      <c r="F155" s="10"/>
      <c r="G155" s="12">
        <f>G156</f>
        <v>71</v>
      </c>
    </row>
    <row r="156" spans="1:7" ht="31.5">
      <c r="A156" s="9" t="s">
        <v>256</v>
      </c>
      <c r="B156" s="11" t="s">
        <v>40</v>
      </c>
      <c r="C156" s="10" t="s">
        <v>92</v>
      </c>
      <c r="D156" s="10" t="s">
        <v>59</v>
      </c>
      <c r="E156" s="53" t="s">
        <v>286</v>
      </c>
      <c r="F156" s="10" t="s">
        <v>295</v>
      </c>
      <c r="G156" s="12">
        <f>G157</f>
        <v>71</v>
      </c>
    </row>
    <row r="157" spans="1:7" ht="33.75">
      <c r="A157" s="9" t="s">
        <v>310</v>
      </c>
      <c r="B157" s="23" t="s">
        <v>40</v>
      </c>
      <c r="C157" s="22" t="s">
        <v>92</v>
      </c>
      <c r="D157" s="22" t="s">
        <v>59</v>
      </c>
      <c r="E157" s="58" t="s">
        <v>286</v>
      </c>
      <c r="F157" s="22" t="s">
        <v>295</v>
      </c>
      <c r="G157" s="24">
        <v>71</v>
      </c>
    </row>
    <row r="158" spans="1:7" s="34" customFormat="1" ht="33.75">
      <c r="A158" s="9" t="s">
        <v>311</v>
      </c>
      <c r="B158" s="28" t="s">
        <v>296</v>
      </c>
      <c r="C158" s="29" t="s">
        <v>92</v>
      </c>
      <c r="D158" s="29" t="s">
        <v>59</v>
      </c>
      <c r="E158" s="10" t="s">
        <v>294</v>
      </c>
      <c r="F158" s="29"/>
      <c r="G158" s="30">
        <f>G159</f>
        <v>11301.289</v>
      </c>
    </row>
    <row r="159" spans="1:7" ht="31.5">
      <c r="A159" s="9" t="s">
        <v>312</v>
      </c>
      <c r="B159" s="11" t="s">
        <v>40</v>
      </c>
      <c r="C159" s="25" t="s">
        <v>92</v>
      </c>
      <c r="D159" s="25" t="s">
        <v>59</v>
      </c>
      <c r="E159" s="53" t="s">
        <v>294</v>
      </c>
      <c r="F159" s="25" t="s">
        <v>295</v>
      </c>
      <c r="G159" s="27">
        <f>G160</f>
        <v>11301.289</v>
      </c>
    </row>
    <row r="160" spans="1:7" ht="33.75">
      <c r="A160" s="9" t="s">
        <v>313</v>
      </c>
      <c r="B160" s="26" t="s">
        <v>40</v>
      </c>
      <c r="C160" s="25" t="s">
        <v>92</v>
      </c>
      <c r="D160" s="25" t="s">
        <v>59</v>
      </c>
      <c r="E160" s="53" t="s">
        <v>294</v>
      </c>
      <c r="F160" s="25" t="s">
        <v>295</v>
      </c>
      <c r="G160" s="27">
        <v>11301.289</v>
      </c>
    </row>
    <row r="161" spans="1:7" ht="56.25">
      <c r="A161" s="9" t="s">
        <v>314</v>
      </c>
      <c r="B161" s="62" t="s">
        <v>351</v>
      </c>
      <c r="C161" s="25" t="s">
        <v>92</v>
      </c>
      <c r="D161" s="25" t="s">
        <v>59</v>
      </c>
      <c r="E161" s="53" t="s">
        <v>350</v>
      </c>
      <c r="F161" s="25" t="s">
        <v>333</v>
      </c>
      <c r="G161" s="27">
        <f>G162</f>
        <v>489.677</v>
      </c>
    </row>
    <row r="162" spans="1:7" ht="33.75">
      <c r="A162" s="9" t="s">
        <v>315</v>
      </c>
      <c r="B162" s="62" t="s">
        <v>40</v>
      </c>
      <c r="C162" s="25" t="s">
        <v>92</v>
      </c>
      <c r="D162" s="25" t="s">
        <v>59</v>
      </c>
      <c r="E162" s="53" t="s">
        <v>350</v>
      </c>
      <c r="F162" s="25" t="s">
        <v>334</v>
      </c>
      <c r="G162" s="27">
        <v>489.677</v>
      </c>
    </row>
    <row r="163" spans="1:7" ht="146.25">
      <c r="A163" s="9" t="s">
        <v>316</v>
      </c>
      <c r="B163" s="62" t="s">
        <v>331</v>
      </c>
      <c r="C163" s="25" t="s">
        <v>92</v>
      </c>
      <c r="D163" s="25" t="s">
        <v>59</v>
      </c>
      <c r="E163" s="53" t="s">
        <v>332</v>
      </c>
      <c r="F163" s="25" t="s">
        <v>333</v>
      </c>
      <c r="G163" s="27">
        <v>3500</v>
      </c>
    </row>
    <row r="164" spans="1:7" ht="33.75">
      <c r="A164" s="9" t="s">
        <v>317</v>
      </c>
      <c r="B164" s="62" t="s">
        <v>40</v>
      </c>
      <c r="C164" s="25" t="s">
        <v>92</v>
      </c>
      <c r="D164" s="25" t="s">
        <v>59</v>
      </c>
      <c r="E164" s="53" t="s">
        <v>332</v>
      </c>
      <c r="F164" s="25" t="s">
        <v>334</v>
      </c>
      <c r="G164" s="27">
        <v>3500</v>
      </c>
    </row>
    <row r="165" spans="1:7" ht="78.75">
      <c r="A165" s="9" t="s">
        <v>318</v>
      </c>
      <c r="B165" s="62" t="s">
        <v>336</v>
      </c>
      <c r="C165" s="25" t="s">
        <v>92</v>
      </c>
      <c r="D165" s="25" t="s">
        <v>59</v>
      </c>
      <c r="E165" s="53" t="s">
        <v>335</v>
      </c>
      <c r="F165" s="25" t="s">
        <v>333</v>
      </c>
      <c r="G165" s="27">
        <v>135</v>
      </c>
    </row>
    <row r="166" spans="1:7" ht="33.75">
      <c r="A166" s="9" t="s">
        <v>319</v>
      </c>
      <c r="B166" s="62" t="s">
        <v>40</v>
      </c>
      <c r="C166" s="25" t="s">
        <v>92</v>
      </c>
      <c r="D166" s="25" t="s">
        <v>59</v>
      </c>
      <c r="E166" s="53" t="s">
        <v>335</v>
      </c>
      <c r="F166" s="25" t="s">
        <v>334</v>
      </c>
      <c r="G166" s="27">
        <v>135</v>
      </c>
    </row>
    <row r="167" spans="1:7" ht="67.5">
      <c r="A167" s="9" t="s">
        <v>320</v>
      </c>
      <c r="B167" s="62" t="s">
        <v>337</v>
      </c>
      <c r="C167" s="25" t="s">
        <v>92</v>
      </c>
      <c r="D167" s="25" t="s">
        <v>59</v>
      </c>
      <c r="E167" s="53" t="s">
        <v>338</v>
      </c>
      <c r="F167" s="25" t="s">
        <v>333</v>
      </c>
      <c r="G167" s="27">
        <f>G168</f>
        <v>1402.6</v>
      </c>
    </row>
    <row r="168" spans="1:7" ht="33.75">
      <c r="A168" s="9" t="s">
        <v>321</v>
      </c>
      <c r="B168" s="62" t="s">
        <v>40</v>
      </c>
      <c r="C168" s="25" t="s">
        <v>92</v>
      </c>
      <c r="D168" s="25" t="s">
        <v>59</v>
      </c>
      <c r="E168" s="53" t="s">
        <v>338</v>
      </c>
      <c r="F168" s="25" t="s">
        <v>339</v>
      </c>
      <c r="G168" s="27">
        <v>1402.6</v>
      </c>
    </row>
    <row r="169" spans="1:7" ht="56.25">
      <c r="A169" s="9" t="s">
        <v>322</v>
      </c>
      <c r="B169" s="62" t="s">
        <v>340</v>
      </c>
      <c r="C169" s="25" t="s">
        <v>92</v>
      </c>
      <c r="D169" s="25" t="s">
        <v>59</v>
      </c>
      <c r="E169" s="53" t="s">
        <v>341</v>
      </c>
      <c r="F169" s="25" t="s">
        <v>333</v>
      </c>
      <c r="G169" s="27">
        <f>G170</f>
        <v>14.185</v>
      </c>
    </row>
    <row r="170" spans="1:7" ht="33.75">
      <c r="A170" s="9" t="s">
        <v>323</v>
      </c>
      <c r="B170" s="62" t="s">
        <v>40</v>
      </c>
      <c r="C170" s="25" t="s">
        <v>92</v>
      </c>
      <c r="D170" s="25" t="s">
        <v>59</v>
      </c>
      <c r="E170" s="53" t="s">
        <v>341</v>
      </c>
      <c r="F170" s="25" t="s">
        <v>339</v>
      </c>
      <c r="G170" s="27">
        <v>14.185</v>
      </c>
    </row>
    <row r="171" spans="1:7" ht="45">
      <c r="A171" s="9" t="s">
        <v>324</v>
      </c>
      <c r="B171" s="62" t="s">
        <v>342</v>
      </c>
      <c r="C171" s="25" t="s">
        <v>92</v>
      </c>
      <c r="D171" s="25" t="s">
        <v>59</v>
      </c>
      <c r="E171" s="53" t="s">
        <v>343</v>
      </c>
      <c r="F171" s="25" t="s">
        <v>333</v>
      </c>
      <c r="G171" s="27">
        <f>G172</f>
        <v>345.5</v>
      </c>
    </row>
    <row r="172" spans="1:7" ht="33.75">
      <c r="A172" s="9" t="s">
        <v>325</v>
      </c>
      <c r="B172" s="62" t="s">
        <v>40</v>
      </c>
      <c r="C172" s="25" t="s">
        <v>92</v>
      </c>
      <c r="D172" s="25" t="s">
        <v>59</v>
      </c>
      <c r="E172" s="53" t="s">
        <v>343</v>
      </c>
      <c r="F172" s="25" t="s">
        <v>339</v>
      </c>
      <c r="G172" s="27">
        <v>345.5</v>
      </c>
    </row>
    <row r="173" spans="1:7" ht="22.5">
      <c r="A173" s="9" t="s">
        <v>326</v>
      </c>
      <c r="B173" s="62" t="s">
        <v>344</v>
      </c>
      <c r="C173" s="25" t="s">
        <v>92</v>
      </c>
      <c r="D173" s="25" t="s">
        <v>59</v>
      </c>
      <c r="E173" s="53" t="s">
        <v>345</v>
      </c>
      <c r="F173" s="25" t="s">
        <v>333</v>
      </c>
      <c r="G173" s="27">
        <f>G174</f>
        <v>3.5</v>
      </c>
    </row>
    <row r="174" spans="1:7" ht="33.75">
      <c r="A174" s="9" t="s">
        <v>327</v>
      </c>
      <c r="B174" s="62" t="s">
        <v>40</v>
      </c>
      <c r="C174" s="25" t="s">
        <v>92</v>
      </c>
      <c r="D174" s="25" t="s">
        <v>59</v>
      </c>
      <c r="E174" s="53" t="s">
        <v>345</v>
      </c>
      <c r="F174" s="25" t="s">
        <v>339</v>
      </c>
      <c r="G174" s="27">
        <v>3.5</v>
      </c>
    </row>
    <row r="175" spans="1:7" ht="21">
      <c r="A175" s="9" t="s">
        <v>328</v>
      </c>
      <c r="B175" s="63" t="s">
        <v>219</v>
      </c>
      <c r="C175" s="64" t="s">
        <v>213</v>
      </c>
      <c r="D175" s="64" t="s">
        <v>59</v>
      </c>
      <c r="E175" s="64"/>
      <c r="F175" s="64"/>
      <c r="G175" s="65">
        <f>G176</f>
        <v>100</v>
      </c>
    </row>
    <row r="176" spans="1:7" s="34" customFormat="1" ht="112.5">
      <c r="A176" s="9" t="s">
        <v>329</v>
      </c>
      <c r="B176" s="43" t="s">
        <v>212</v>
      </c>
      <c r="C176" s="29" t="s">
        <v>213</v>
      </c>
      <c r="D176" s="29" t="s">
        <v>59</v>
      </c>
      <c r="E176" s="10" t="s">
        <v>287</v>
      </c>
      <c r="F176" s="29"/>
      <c r="G176" s="30">
        <f>G177</f>
        <v>100</v>
      </c>
    </row>
    <row r="177" spans="1:7" s="34" customFormat="1" ht="48" customHeight="1">
      <c r="A177" s="9" t="s">
        <v>330</v>
      </c>
      <c r="B177" s="28" t="s">
        <v>40</v>
      </c>
      <c r="C177" s="29" t="s">
        <v>213</v>
      </c>
      <c r="D177" s="29" t="s">
        <v>59</v>
      </c>
      <c r="E177" s="53" t="s">
        <v>287</v>
      </c>
      <c r="F177" s="29" t="s">
        <v>39</v>
      </c>
      <c r="G177" s="30">
        <f>G178</f>
        <v>100</v>
      </c>
    </row>
    <row r="178" spans="1:7" ht="48" customHeight="1">
      <c r="A178" s="9" t="s">
        <v>352</v>
      </c>
      <c r="B178" s="26" t="s">
        <v>40</v>
      </c>
      <c r="C178" s="25" t="s">
        <v>213</v>
      </c>
      <c r="D178" s="25" t="s">
        <v>59</v>
      </c>
      <c r="E178" s="53" t="s">
        <v>287</v>
      </c>
      <c r="F178" s="25" t="s">
        <v>39</v>
      </c>
      <c r="G178" s="27">
        <v>100</v>
      </c>
    </row>
    <row r="179" spans="1:7" ht="12.75">
      <c r="A179" s="9" t="s">
        <v>353</v>
      </c>
      <c r="B179" s="63" t="s">
        <v>136</v>
      </c>
      <c r="C179" s="64" t="s">
        <v>74</v>
      </c>
      <c r="D179" s="64"/>
      <c r="E179" s="64"/>
      <c r="F179" s="64"/>
      <c r="G179" s="65">
        <f>G180</f>
        <v>9165.87</v>
      </c>
    </row>
    <row r="180" spans="1:7" ht="12.75">
      <c r="A180" s="9" t="s">
        <v>354</v>
      </c>
      <c r="B180" s="70" t="s">
        <v>137</v>
      </c>
      <c r="C180" s="71" t="s">
        <v>74</v>
      </c>
      <c r="D180" s="71" t="s">
        <v>19</v>
      </c>
      <c r="E180" s="71"/>
      <c r="F180" s="71"/>
      <c r="G180" s="72">
        <f>G181</f>
        <v>9165.87</v>
      </c>
    </row>
    <row r="181" spans="1:7" ht="58.5" customHeight="1">
      <c r="A181" s="9" t="s">
        <v>355</v>
      </c>
      <c r="B181" s="16" t="s">
        <v>214</v>
      </c>
      <c r="C181" s="10" t="s">
        <v>74</v>
      </c>
      <c r="D181" s="10" t="s">
        <v>19</v>
      </c>
      <c r="E181" s="10" t="s">
        <v>288</v>
      </c>
      <c r="F181" s="10" t="s">
        <v>147</v>
      </c>
      <c r="G181" s="12">
        <f>G182</f>
        <v>9165.87</v>
      </c>
    </row>
    <row r="182" spans="1:7" ht="12.75">
      <c r="A182" s="9" t="s">
        <v>356</v>
      </c>
      <c r="B182" s="11" t="s">
        <v>148</v>
      </c>
      <c r="C182" s="10" t="s">
        <v>74</v>
      </c>
      <c r="D182" s="10" t="s">
        <v>19</v>
      </c>
      <c r="E182" s="53" t="s">
        <v>288</v>
      </c>
      <c r="F182" s="10" t="s">
        <v>147</v>
      </c>
      <c r="G182" s="12">
        <v>9165.87</v>
      </c>
    </row>
    <row r="183" spans="1:7" ht="12.75">
      <c r="A183" s="9" t="s">
        <v>357</v>
      </c>
      <c r="B183" s="63" t="s">
        <v>170</v>
      </c>
      <c r="C183" s="64" t="s">
        <v>10</v>
      </c>
      <c r="D183" s="64"/>
      <c r="E183" s="64"/>
      <c r="F183" s="64"/>
      <c r="G183" s="65">
        <f aca="true" t="shared" si="0" ref="G183:G188">G184</f>
        <v>330</v>
      </c>
    </row>
    <row r="184" spans="1:7" ht="12.75">
      <c r="A184" s="9" t="s">
        <v>358</v>
      </c>
      <c r="B184" s="70" t="s">
        <v>215</v>
      </c>
      <c r="C184" s="71" t="s">
        <v>10</v>
      </c>
      <c r="D184" s="71" t="s">
        <v>19</v>
      </c>
      <c r="E184" s="71" t="s">
        <v>289</v>
      </c>
      <c r="F184" s="71"/>
      <c r="G184" s="72">
        <f t="shared" si="0"/>
        <v>330</v>
      </c>
    </row>
    <row r="185" spans="1:7" ht="21">
      <c r="A185" s="9" t="s">
        <v>359</v>
      </c>
      <c r="B185" s="11" t="s">
        <v>171</v>
      </c>
      <c r="C185" s="10" t="s">
        <v>10</v>
      </c>
      <c r="D185" s="10" t="s">
        <v>19</v>
      </c>
      <c r="E185" s="53" t="s">
        <v>289</v>
      </c>
      <c r="F185" s="10"/>
      <c r="G185" s="12">
        <f t="shared" si="0"/>
        <v>330</v>
      </c>
    </row>
    <row r="186" spans="1:7" ht="12.75">
      <c r="A186" s="9" t="s">
        <v>360</v>
      </c>
      <c r="B186" s="11" t="s">
        <v>172</v>
      </c>
      <c r="C186" s="10" t="s">
        <v>10</v>
      </c>
      <c r="D186" s="10" t="s">
        <v>19</v>
      </c>
      <c r="E186" s="53" t="s">
        <v>289</v>
      </c>
      <c r="F186" s="10"/>
      <c r="G186" s="12">
        <f t="shared" si="0"/>
        <v>330</v>
      </c>
    </row>
    <row r="187" spans="1:7" ht="21">
      <c r="A187" s="9" t="s">
        <v>361</v>
      </c>
      <c r="B187" s="11" t="s">
        <v>173</v>
      </c>
      <c r="C187" s="10" t="s">
        <v>10</v>
      </c>
      <c r="D187" s="10" t="s">
        <v>19</v>
      </c>
      <c r="E187" s="53" t="s">
        <v>289</v>
      </c>
      <c r="F187" s="10" t="s">
        <v>177</v>
      </c>
      <c r="G187" s="12">
        <f t="shared" si="0"/>
        <v>330</v>
      </c>
    </row>
    <row r="188" spans="1:7" ht="21">
      <c r="A188" s="9" t="s">
        <v>362</v>
      </c>
      <c r="B188" s="11" t="s">
        <v>174</v>
      </c>
      <c r="C188" s="10" t="s">
        <v>10</v>
      </c>
      <c r="D188" s="10" t="s">
        <v>19</v>
      </c>
      <c r="E188" s="53" t="s">
        <v>289</v>
      </c>
      <c r="F188" s="10" t="s">
        <v>176</v>
      </c>
      <c r="G188" s="12">
        <f t="shared" si="0"/>
        <v>330</v>
      </c>
    </row>
    <row r="189" spans="1:7" ht="33.75">
      <c r="A189" s="9" t="s">
        <v>363</v>
      </c>
      <c r="B189" s="33" t="s">
        <v>175</v>
      </c>
      <c r="C189" s="10" t="s">
        <v>10</v>
      </c>
      <c r="D189" s="10" t="s">
        <v>19</v>
      </c>
      <c r="E189" s="53" t="s">
        <v>289</v>
      </c>
      <c r="F189" s="10" t="s">
        <v>216</v>
      </c>
      <c r="G189" s="12">
        <v>330</v>
      </c>
    </row>
    <row r="190" spans="1:7" ht="12.75">
      <c r="A190" s="9" t="s">
        <v>364</v>
      </c>
      <c r="B190" s="63" t="s">
        <v>139</v>
      </c>
      <c r="C190" s="64" t="s">
        <v>31</v>
      </c>
      <c r="D190" s="64"/>
      <c r="E190" s="64"/>
      <c r="F190" s="64"/>
      <c r="G190" s="65">
        <f>G191+G194</f>
        <v>9736.136999999999</v>
      </c>
    </row>
    <row r="191" spans="1:7" ht="12.75">
      <c r="A191" s="9" t="s">
        <v>365</v>
      </c>
      <c r="B191" s="70" t="s">
        <v>140</v>
      </c>
      <c r="C191" s="71" t="s">
        <v>31</v>
      </c>
      <c r="D191" s="71" t="s">
        <v>19</v>
      </c>
      <c r="E191" s="71"/>
      <c r="F191" s="71"/>
      <c r="G191" s="72">
        <f>G192</f>
        <v>8999.203</v>
      </c>
    </row>
    <row r="192" spans="1:7" ht="52.5">
      <c r="A192" s="9" t="s">
        <v>366</v>
      </c>
      <c r="B192" s="11" t="s">
        <v>217</v>
      </c>
      <c r="C192" s="10" t="s">
        <v>31</v>
      </c>
      <c r="D192" s="10" t="s">
        <v>19</v>
      </c>
      <c r="E192" s="10" t="s">
        <v>290</v>
      </c>
      <c r="F192" s="10" t="s">
        <v>147</v>
      </c>
      <c r="G192" s="12">
        <f>G193</f>
        <v>8999.203</v>
      </c>
    </row>
    <row r="193" spans="1:7" ht="12.75">
      <c r="A193" s="9" t="s">
        <v>367</v>
      </c>
      <c r="B193" s="11" t="s">
        <v>148</v>
      </c>
      <c r="C193" s="10" t="s">
        <v>31</v>
      </c>
      <c r="D193" s="10" t="s">
        <v>19</v>
      </c>
      <c r="E193" s="53" t="s">
        <v>290</v>
      </c>
      <c r="F193" s="10" t="s">
        <v>147</v>
      </c>
      <c r="G193" s="12">
        <v>8999.203</v>
      </c>
    </row>
    <row r="194" spans="1:7" ht="12.75">
      <c r="A194" s="9" t="s">
        <v>368</v>
      </c>
      <c r="B194" s="70" t="s">
        <v>141</v>
      </c>
      <c r="C194" s="71" t="s">
        <v>31</v>
      </c>
      <c r="D194" s="71" t="s">
        <v>21</v>
      </c>
      <c r="E194" s="71"/>
      <c r="F194" s="71"/>
      <c r="G194" s="72">
        <f>G197+G200</f>
        <v>736.934</v>
      </c>
    </row>
    <row r="195" spans="1:7" ht="64.5" customHeight="1">
      <c r="A195" s="9" t="s">
        <v>369</v>
      </c>
      <c r="B195" s="11" t="s">
        <v>218</v>
      </c>
      <c r="C195" s="10" t="s">
        <v>31</v>
      </c>
      <c r="D195" s="10" t="s">
        <v>21</v>
      </c>
      <c r="E195" s="10" t="s">
        <v>291</v>
      </c>
      <c r="F195" s="10"/>
      <c r="G195" s="12">
        <v>64</v>
      </c>
    </row>
    <row r="196" spans="1:7" ht="31.5">
      <c r="A196" s="9" t="s">
        <v>370</v>
      </c>
      <c r="B196" s="11" t="s">
        <v>40</v>
      </c>
      <c r="C196" s="10" t="s">
        <v>31</v>
      </c>
      <c r="D196" s="10" t="s">
        <v>21</v>
      </c>
      <c r="E196" s="53" t="s">
        <v>292</v>
      </c>
      <c r="F196" s="10" t="s">
        <v>39</v>
      </c>
      <c r="G196" s="12">
        <v>64</v>
      </c>
    </row>
    <row r="197" spans="1:7" ht="33.75">
      <c r="A197" s="9" t="s">
        <v>371</v>
      </c>
      <c r="B197" s="14" t="s">
        <v>40</v>
      </c>
      <c r="C197" s="13" t="s">
        <v>31</v>
      </c>
      <c r="D197" s="13" t="s">
        <v>21</v>
      </c>
      <c r="E197" s="53" t="s">
        <v>293</v>
      </c>
      <c r="F197" s="13" t="s">
        <v>39</v>
      </c>
      <c r="G197" s="15">
        <v>64</v>
      </c>
    </row>
    <row r="198" spans="1:7" ht="91.5" customHeight="1">
      <c r="A198" s="9" t="s">
        <v>376</v>
      </c>
      <c r="B198" s="42" t="s">
        <v>346</v>
      </c>
      <c r="C198" s="10" t="s">
        <v>31</v>
      </c>
      <c r="D198" s="10" t="s">
        <v>21</v>
      </c>
      <c r="E198" s="10" t="s">
        <v>347</v>
      </c>
      <c r="F198" s="10" t="s">
        <v>333</v>
      </c>
      <c r="G198" s="12">
        <f>G199</f>
        <v>672.934</v>
      </c>
    </row>
    <row r="199" spans="1:7" ht="31.5">
      <c r="A199" s="9" t="s">
        <v>377</v>
      </c>
      <c r="B199" s="11" t="s">
        <v>40</v>
      </c>
      <c r="C199" s="10" t="s">
        <v>31</v>
      </c>
      <c r="D199" s="10" t="s">
        <v>21</v>
      </c>
      <c r="E199" s="53" t="s">
        <v>347</v>
      </c>
      <c r="F199" s="10" t="s">
        <v>144</v>
      </c>
      <c r="G199" s="12">
        <f>G200</f>
        <v>672.934</v>
      </c>
    </row>
    <row r="200" spans="1:7" ht="33.75">
      <c r="A200" s="9" t="s">
        <v>378</v>
      </c>
      <c r="B200" s="26" t="s">
        <v>40</v>
      </c>
      <c r="C200" s="25" t="s">
        <v>31</v>
      </c>
      <c r="D200" s="25" t="s">
        <v>21</v>
      </c>
      <c r="E200" s="53" t="s">
        <v>347</v>
      </c>
      <c r="F200" s="25" t="s">
        <v>144</v>
      </c>
      <c r="G200" s="27">
        <v>672.934</v>
      </c>
    </row>
  </sheetData>
  <sheetProtection/>
  <mergeCells count="8">
    <mergeCell ref="A5:G5"/>
    <mergeCell ref="A6:G6"/>
    <mergeCell ref="A7:B7"/>
    <mergeCell ref="A8:B8"/>
    <mergeCell ref="A9:A10"/>
    <mergeCell ref="B9:B10"/>
    <mergeCell ref="C9:F9"/>
    <mergeCell ref="G9:G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</dc:creator>
  <cp:keywords/>
  <dc:description>POI HSSF rep:2.37.0.105</dc:description>
  <cp:lastModifiedBy>Lidia</cp:lastModifiedBy>
  <cp:lastPrinted>2021-04-09T03:58:54Z</cp:lastPrinted>
  <dcterms:created xsi:type="dcterms:W3CDTF">2015-12-06T10:03:42Z</dcterms:created>
  <dcterms:modified xsi:type="dcterms:W3CDTF">2021-09-24T08:44:06Z</dcterms:modified>
  <cp:category/>
  <cp:version/>
  <cp:contentType/>
  <cp:contentStatus/>
</cp:coreProperties>
</file>